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arnarlax.sharepoint.com/sites/Administration/Shared Documents/Green books &amp; Sustainability/2022 Green books/Arnarlax - Grænt bókhald 2022 - Green accounting UST/"/>
    </mc:Choice>
  </mc:AlternateContent>
  <xr:revisionPtr revIDLastSave="0" documentId="8_{C9BA1177-CE99-4670-A831-3602E2504811}" xr6:coauthVersionLast="47" xr6:coauthVersionMax="47" xr10:uidLastSave="{00000000-0000-0000-0000-000000000000}"/>
  <bookViews>
    <workbookView xWindow="-108" yWindow="-108" windowWidth="30936" windowHeight="16776" tabRatio="812" xr2:uid="{00000000-000D-0000-FFFF-FFFF00000000}"/>
  </bookViews>
  <sheets>
    <sheet name="Forsíða front page" sheetId="1" r:id="rId1"/>
    <sheet name="CEO statement" sheetId="13" r:id="rId2"/>
    <sheet name="Revision letter" sheetId="16" r:id="rId3"/>
    <sheet name="Almennt General" sheetId="2" r:id="rId4"/>
    <sheet name="Eldisiðnaður Aquaculture" sheetId="11" r:id="rId5"/>
  </sheets>
  <definedNames>
    <definedName name="_xlnm.Print_Area" localSheetId="3">'Almennt General'!$A$1:$H$158</definedName>
    <definedName name="_xlnm.Print_Area" localSheetId="4">'Eldisiðnaður Aquaculture'!$A$1:$G$214</definedName>
    <definedName name="_xlnm.Print_Area" localSheetId="0">'Forsíða front page'!$B$1:$M$33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5" i="11" l="1"/>
  <c r="F9" i="11" l="1"/>
  <c r="F38" i="11" l="1"/>
  <c r="F201" i="11"/>
  <c r="F208" i="11"/>
  <c r="F19" i="11" l="1"/>
  <c r="F18" i="11"/>
  <c r="F21" i="11"/>
  <c r="F24" i="11"/>
  <c r="F31" i="11"/>
  <c r="F8" i="11"/>
  <c r="G70" i="2"/>
  <c r="G69" i="2"/>
  <c r="G68" i="2"/>
  <c r="F17" i="11" l="1"/>
  <c r="F34" i="11"/>
  <c r="F158" i="11"/>
  <c r="F154" i="11"/>
  <c r="F14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E10" authorId="0" shapeId="0" xr:uid="{00000000-0006-0000-0000-000001000000}">
      <text>
        <r>
          <rPr>
            <sz val="8"/>
            <color indexed="81"/>
            <rFont val="Tahoma"/>
            <family val="2"/>
          </rPr>
          <t xml:space="preserve">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author>
    <author>Albert S. Sigurðsson</author>
  </authors>
  <commentList>
    <comment ref="B2" authorId="0" shapeId="0" xr:uid="{00000000-0006-0000-0300-000002000000}">
      <text>
        <r>
          <rPr>
            <sz val="8"/>
            <color indexed="81"/>
            <rFont val="Tahoma"/>
            <family val="2"/>
          </rPr>
          <t xml:space="preserve">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 
</t>
        </r>
      </text>
    </comment>
    <comment ref="D3" authorId="1" shapeId="0" xr:uid="{00000000-0006-0000-0300-000003000000}">
      <text>
        <r>
          <rPr>
            <sz val="8"/>
            <color indexed="81"/>
            <rFont val="Tahoma"/>
            <family val="2"/>
          </rPr>
          <t>Bætið línum við þá liði sem þarf með því að fara í INSERT - ROW efst á skjánum.</t>
        </r>
      </text>
    </comment>
    <comment ref="C47" authorId="1" shapeId="0" xr:uid="{00000000-0006-0000-0300-000004000000}">
      <text>
        <r>
          <rPr>
            <sz val="8"/>
            <color indexed="81"/>
            <rFont val="Tahoma"/>
            <family val="2"/>
          </rPr>
          <t>Skv. fylgiskjali með reglugerð um grænt bókhald</t>
        </r>
      </text>
    </comment>
    <comment ref="C51" authorId="1" shapeId="0" xr:uid="{00000000-0006-0000-0300-000005000000}">
      <text>
        <r>
          <rPr>
            <sz val="8"/>
            <color indexed="81"/>
            <rFont val="Tahoma"/>
            <family val="2"/>
          </rPr>
          <t xml:space="preserve">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 </t>
        </r>
      </text>
    </comment>
    <comment ref="C52" authorId="1" shapeId="0" xr:uid="{00000000-0006-0000-0300-000006000000}">
      <text>
        <r>
          <rPr>
            <sz val="8"/>
            <color indexed="81"/>
            <rFont val="Tahoma"/>
            <family val="2"/>
          </rPr>
          <t xml:space="preserve">Greinargerð um helstu frávik í rekstri félagsins í umhverfismálum, t.d. aukin framleiðsla, breyting á samsetningu framleiðslu, bilum í tækjabúnaði, mengunaróhapp, vélabilanir og breytingar á tæknibúnaði. </t>
        </r>
      </text>
    </comment>
    <comment ref="C53" authorId="1" shapeId="0" xr:uid="{00000000-0006-0000-0300-000007000000}">
      <text>
        <r>
          <rPr>
            <sz val="8"/>
            <color indexed="81"/>
            <rFont val="Tahoma"/>
            <family val="2"/>
          </rPr>
          <t>Staðfesting stjórnar á að upplýsingar sem fram koma í skýrslu um grænt bókhald séu réttar.</t>
        </r>
      </text>
    </comment>
    <comment ref="C54" authorId="1" shapeId="0" xr:uid="{00000000-0006-0000-0300-000008000000}">
      <text>
        <r>
          <rPr>
            <sz val="8"/>
            <color indexed="81"/>
            <rFont val="Tahoma"/>
            <family val="2"/>
          </rPr>
          <t xml:space="preserve">Undirskrift óháðs og hlutlauss endurskoanda sem endurskoðar græna bókhaldið. </t>
        </r>
      </text>
    </comment>
    <comment ref="B55" authorId="1" shapeId="0" xr:uid="{00000000-0006-0000-0300-000009000000}">
      <text>
        <r>
          <rPr>
            <sz val="8"/>
            <color indexed="81"/>
            <rFont val="Tahoma"/>
            <family val="2"/>
          </rPr>
          <t xml:space="preserve">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  </t>
        </r>
      </text>
    </comment>
    <comment ref="C71" authorId="0" shapeId="0" xr:uid="{00000000-0006-0000-0300-00000A000000}">
      <text>
        <r>
          <rPr>
            <sz val="8"/>
            <color indexed="81"/>
            <rFont val="Tahoma"/>
            <family val="2"/>
          </rPr>
          <t>Sýnið hráefni sem nýtt var t.d. umbúðir á framleiðslueiningu (kg/framleiðsluvöru).</t>
        </r>
      </text>
    </comment>
    <comment ref="B84" authorId="0" shapeId="0" xr:uid="{00000000-0006-0000-0300-00000B000000}">
      <text>
        <r>
          <rPr>
            <sz val="8"/>
            <color indexed="81"/>
            <rFont val="Tahoma"/>
            <family val="2"/>
          </rPr>
          <t>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H85" authorId="1" shapeId="0" xr:uid="{00000000-0006-0000-0300-00000C000000}">
      <text>
        <r>
          <rPr>
            <sz val="8"/>
            <color indexed="81"/>
            <rFont val="Tahoma"/>
            <family val="2"/>
          </rPr>
          <t xml:space="preserve">Fyrirtækið getur, ef það telst nauðsynlegt vegna framleiðsluleyndar, birt tölur sem hlutfallstölur miðað við umsetningu yfir árið, miðað við grunnárið sem er táknað með tölunni 100. </t>
        </r>
      </text>
    </comment>
    <comment ref="C86" authorId="1" shapeId="0" xr:uid="{00000000-0006-0000-0300-00000D000000}">
      <text>
        <r>
          <rPr>
            <sz val="8"/>
            <color indexed="81"/>
            <rFont val="Tahoma"/>
            <family val="2"/>
          </rPr>
          <t>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89" authorId="0" shapeId="0" xr:uid="{00000000-0006-0000-0300-00000E000000}">
      <text>
        <r>
          <rPr>
            <sz val="8"/>
            <color indexed="81"/>
            <rFont val="Tahoma"/>
            <family val="2"/>
          </rPr>
          <t xml:space="preserve">Gerið grein fyrir úrgangsmyndun í fyrirtækinu, flokkað eftir mismunandi úrgangsgerðum (sbr. reglugerð um meðhöndlun úrgangs), spilliefni, framleiðsluúrgang o.s.frv.  </t>
        </r>
      </text>
    </comment>
    <comment ref="D93" authorId="1" shapeId="0" xr:uid="{00000000-0006-0000-0300-00000F000000}">
      <text>
        <r>
          <rPr>
            <sz val="8"/>
            <color indexed="81"/>
            <rFont val="Tahoma"/>
            <family val="2"/>
          </rPr>
          <t xml:space="preserve">Tegund búnaðar ásamt heiti búnaðar, heiti framleiðanda eða önnur auðkenni </t>
        </r>
      </text>
    </comment>
    <comment ref="H93" authorId="1" shapeId="0" xr:uid="{00000000-0006-0000-0300-000010000000}">
      <text>
        <r>
          <rPr>
            <sz val="8"/>
            <color indexed="81"/>
            <rFont val="Tahoma"/>
            <family val="2"/>
          </rPr>
          <t>Gott, ábótavant, ekki vitað</t>
        </r>
      </text>
    </comment>
    <comment ref="C106" authorId="1" shapeId="0" xr:uid="{00000000-0006-0000-0300-000011000000}">
      <text>
        <r>
          <rPr>
            <b/>
            <sz val="8"/>
            <color indexed="81"/>
            <rFont val="Tahoma"/>
            <family val="2"/>
          </rPr>
          <t>Eftir því sem við á</t>
        </r>
      </text>
    </comment>
    <comment ref="C109" authorId="1" shapeId="0" xr:uid="{00000000-0006-0000-0300-000012000000}">
      <text>
        <r>
          <rPr>
            <sz val="8"/>
            <color indexed="81"/>
            <rFont val="Tahoma"/>
            <family val="2"/>
          </rPr>
          <t>Svara með almennum texta. Einnig má vísa til viðameiri texta eða skýrslna í viðhengi.</t>
        </r>
      </text>
    </comment>
    <comment ref="C110" authorId="0" shapeId="0" xr:uid="{00000000-0006-0000-0300-000013000000}">
      <text>
        <r>
          <rPr>
            <sz val="8"/>
            <color indexed="81"/>
            <rFont val="Tahoma"/>
            <family val="2"/>
          </rPr>
          <t>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111" authorId="1" shapeId="0" xr:uid="{00000000-0006-0000-0300-000014000000}">
      <text>
        <r>
          <rPr>
            <sz val="8"/>
            <color indexed="81"/>
            <rFont val="Tahoma"/>
            <family val="2"/>
          </rPr>
          <t>Svara með almennum texta. Einnig má vísa til viðameiri texta eða skýrslna í viðhengi.</t>
        </r>
      </text>
    </comment>
    <comment ref="C113" authorId="1" shapeId="0" xr:uid="{00000000-0006-0000-0300-000015000000}">
      <text>
        <r>
          <rPr>
            <sz val="8"/>
            <color indexed="81"/>
            <rFont val="Tahoma"/>
            <family val="2"/>
          </rPr>
          <t>Svara með almennum texta. Einnig má vísa til viðameiri texta eða skýrslna í viðhengi.</t>
        </r>
      </text>
    </comment>
    <comment ref="C115" authorId="1" shapeId="0" xr:uid="{00000000-0006-0000-0300-000016000000}">
      <text>
        <r>
          <rPr>
            <sz val="8"/>
            <color indexed="81"/>
            <rFont val="Tahoma"/>
            <family val="2"/>
          </rPr>
          <t>Svara með almennum texta. Einnig má vísa til viðameiri texta eða skýrslna í viðhengi.</t>
        </r>
      </text>
    </comment>
    <comment ref="C117" authorId="1" shapeId="0" xr:uid="{00000000-0006-0000-0300-000017000000}">
      <text>
        <r>
          <rPr>
            <sz val="8"/>
            <color indexed="81"/>
            <rFont val="Tahoma"/>
            <family val="2"/>
          </rPr>
          <t>Svara með almennum texta. Einnig má vísa til viðameiri texta eða skýrslna í viðhengi.</t>
        </r>
      </text>
    </comment>
    <comment ref="C119" authorId="1" shapeId="0" xr:uid="{00000000-0006-0000-0300-000018000000}">
      <text>
        <r>
          <rPr>
            <sz val="8"/>
            <color indexed="81"/>
            <rFont val="Tahoma"/>
            <family val="2"/>
          </rPr>
          <t>Svara með almennum texta. Einnig má vísa til viðameiri texta eða skýrslna í viðhengi.</t>
        </r>
      </text>
    </comment>
    <comment ref="C121" authorId="1" shapeId="0" xr:uid="{00000000-0006-0000-0300-000019000000}">
      <text>
        <r>
          <rPr>
            <sz val="8"/>
            <color indexed="81"/>
            <rFont val="Tahoma"/>
            <family val="2"/>
          </rPr>
          <t>Svara með almennum texta. Einnig má vísa til viðameiri texta eða skýrslna í viðhengi.</t>
        </r>
      </text>
    </comment>
    <comment ref="C123" authorId="1" shapeId="0" xr:uid="{00000000-0006-0000-0300-00001A000000}">
      <text>
        <r>
          <rPr>
            <sz val="8"/>
            <color indexed="81"/>
            <rFont val="Tahoma"/>
            <family val="2"/>
          </rPr>
          <t>Svara með almennum texta. Einnig má vísa til viðameiri texta eða skýrslna í viðhengi.</t>
        </r>
      </text>
    </comment>
    <comment ref="C124" authorId="0" shapeId="0" xr:uid="{00000000-0006-0000-0300-00001B000000}">
      <text>
        <r>
          <rPr>
            <sz val="8"/>
            <color indexed="81"/>
            <rFont val="Tahoma"/>
            <family val="2"/>
          </rPr>
          <t>Við birtingu mæliniðurstaðna skal hafa starfsleyfi fyrirtækisins til hliðsjónar, en birta aðrar mælingar á mengandi efnum eftir þörfum sbr. Viðauka II og III í reglugerð nr. 785/1999.</t>
        </r>
      </text>
    </comment>
    <comment ref="C125" authorId="1" shapeId="0" xr:uid="{00000000-0006-0000-0300-00001C000000}">
      <text>
        <r>
          <rPr>
            <sz val="8"/>
            <color indexed="81"/>
            <rFont val="Tahoma"/>
            <family val="2"/>
          </rPr>
          <t>Svara með almennum texta. Rannsóknaniðurstöður má birta í viðhengi. Skylt er að birta niðurstöður mælinga sem kveðið er á um í starfsleyfi. Æskilegt er að aðrar niðurstöður séu birtar, séu þær fyrir hendi.</t>
        </r>
      </text>
    </comment>
    <comment ref="C127" authorId="1" shapeId="0" xr:uid="{00000000-0006-0000-0300-00001D000000}">
      <text>
        <r>
          <rPr>
            <sz val="8"/>
            <color indexed="81"/>
            <rFont val="Tahoma"/>
            <family val="2"/>
          </rPr>
          <t>Svara með almennum texta. Einnig má vísa til viðameiri texta eða skýrslna í viðhengi.</t>
        </r>
      </text>
    </comment>
    <comment ref="C129" authorId="1" shapeId="0" xr:uid="{00000000-0006-0000-0300-00001E000000}">
      <text>
        <r>
          <rPr>
            <sz val="8"/>
            <color indexed="81"/>
            <rFont val="Tahoma"/>
            <family val="2"/>
          </rPr>
          <t>Svara með almennum texta. Einnig má vísa til viðameiri texta eða skýrslna í viðhengi.</t>
        </r>
      </text>
    </comment>
    <comment ref="C131" authorId="1" shapeId="0" xr:uid="{00000000-0006-0000-0300-00001F000000}">
      <text>
        <r>
          <rPr>
            <sz val="8"/>
            <color indexed="81"/>
            <rFont val="Tahoma"/>
            <family val="2"/>
          </rPr>
          <t>Svara með almennum texta. Einnig má vísa til viðameiri texta eða skýrslna í viðhengi.</t>
        </r>
      </text>
    </comment>
    <comment ref="C133" authorId="1" shapeId="0" xr:uid="{00000000-0006-0000-0300-000020000000}">
      <text>
        <r>
          <rPr>
            <sz val="8"/>
            <color indexed="81"/>
            <rFont val="Tahoma"/>
            <family val="2"/>
          </rPr>
          <t>Svara með almennum texta. Einnig má vísa til viðameiri texta eða skýrslna í viðhengi.</t>
        </r>
      </text>
    </comment>
    <comment ref="C135" authorId="1" shapeId="0" xr:uid="{00000000-0006-0000-0300-000021000000}">
      <text>
        <r>
          <rPr>
            <sz val="8"/>
            <color indexed="81"/>
            <rFont val="Tahoma"/>
            <family val="2"/>
          </rPr>
          <t>Svara með almennum texta. Einnig má vísa til viðameiri texta eða skýrslna í viðhengi.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00000000-0006-0000-0400-000001000000}">
      <text>
        <r>
          <rPr>
            <sz val="8"/>
            <color indexed="81"/>
            <rFont val="Tahoma"/>
            <family val="2"/>
          </rPr>
          <t>Bætið línum við þennan lið með því að fara í Insert - Rows efst á skjánum.</t>
        </r>
      </text>
    </comment>
    <comment ref="D6" authorId="0" shapeId="0" xr:uid="{F0A162DD-5D93-4DA8-9F84-37AE961AB79D}">
      <text>
        <r>
          <rPr>
            <sz val="8"/>
            <color indexed="81"/>
            <rFont val="Tahoma"/>
            <family val="2"/>
          </rPr>
          <t>Bætið línum við þennan lið með því að fara í Insert - Rows efst á skjánum.</t>
        </r>
      </text>
    </comment>
    <comment ref="D35" authorId="0" shapeId="0" xr:uid="{00000000-0006-0000-0400-000005000000}">
      <text>
        <r>
          <rPr>
            <sz val="8"/>
            <color indexed="81"/>
            <rFont val="Tahoma"/>
            <family val="2"/>
          </rPr>
          <t>Bætið línum við þennan lið með því að fara í Insert - Rows efst á skjánum.</t>
        </r>
      </text>
    </comment>
    <comment ref="D36" authorId="0" shapeId="0" xr:uid="{00000000-0006-0000-0400-000006000000}">
      <text>
        <r>
          <rPr>
            <sz val="8"/>
            <color indexed="81"/>
            <rFont val="Tahoma"/>
            <family val="2"/>
          </rPr>
          <t>Bætið línum við þennan lið með því að fara í Insert - Rows efst á skjánum.</t>
        </r>
      </text>
    </comment>
    <comment ref="D127" authorId="0" shapeId="0" xr:uid="{00000000-0006-0000-0400-000007000000}">
      <text>
        <r>
          <rPr>
            <sz val="8"/>
            <color indexed="81"/>
            <rFont val="Tahoma"/>
            <family val="2"/>
          </rPr>
          <t>Bætið línum við þennan lið með því að fara í Insert - Rows efst á skjánum.</t>
        </r>
      </text>
    </comment>
    <comment ref="D203" authorId="0" shapeId="0" xr:uid="{00000000-0006-0000-0400-00000A000000}">
      <text>
        <r>
          <rPr>
            <sz val="8"/>
            <color indexed="81"/>
            <rFont val="Tahoma"/>
            <family val="2"/>
          </rPr>
          <t>Bætið línum við þennan lið með því að fara í Insert - Rows efst á skjánum.</t>
        </r>
      </text>
    </comment>
  </commentList>
</comments>
</file>

<file path=xl/sharedStrings.xml><?xml version="1.0" encoding="utf-8"?>
<sst xmlns="http://schemas.openxmlformats.org/spreadsheetml/2006/main" count="783" uniqueCount="452">
  <si>
    <t>Umhverfisstofnun</t>
  </si>
  <si>
    <t xml:space="preserve">  Grænt bókhald</t>
  </si>
  <si>
    <t>Fyrirtæki:</t>
  </si>
  <si>
    <t>Dagsetning</t>
  </si>
  <si>
    <t>Undirskrift</t>
  </si>
  <si>
    <t>Skýrslu þessa skal senda til Umhverfisstofnunar eða viðeigandi heilbrigðiseftirlits 
ásamt fylgiskjölum, þ.m.t. skýrslu stjórnar og skýrslu endurskoðanda, fyrir 1. maí 2019</t>
  </si>
  <si>
    <t>1.</t>
  </si>
  <si>
    <t xml:space="preserve">Almennt um starfsemina </t>
  </si>
  <si>
    <t xml:space="preserve">Texti </t>
  </si>
  <si>
    <t>1.1.</t>
  </si>
  <si>
    <t xml:space="preserve">Nafn fyrirtækis og kennitala </t>
  </si>
  <si>
    <t xml:space="preserve">Arnarlax ehf. Kt. 580310-0600. </t>
  </si>
  <si>
    <t>1.2.</t>
  </si>
  <si>
    <t>Heimilis- og póstfang höfuðstöðva</t>
  </si>
  <si>
    <t>Strandgata 1, 465 Bíldudal</t>
  </si>
  <si>
    <t>1.3.</t>
  </si>
  <si>
    <t>Heimilis- og póstfang annarra starfsstöðva</t>
  </si>
  <si>
    <t>1.4.</t>
  </si>
  <si>
    <t>GPS hnit allra starfsstöðva</t>
  </si>
  <si>
    <t>Haganes (FE-1105)</t>
  </si>
  <si>
    <t>1. 65°40.210'N 23°32.730'W</t>
  </si>
  <si>
    <t>2. 65°40.720'N 23°33.770'W</t>
  </si>
  <si>
    <t>3. 65°41.240'N 23°33.440'W</t>
  </si>
  <si>
    <t>4. 65°41.030'N 23°33.810'W</t>
  </si>
  <si>
    <t>Laugardalur (FE-1144)</t>
  </si>
  <si>
    <t>1. 65°39.277'N 23°56.974'W</t>
  </si>
  <si>
    <t>2. 65°39.581'N 23°56.524'W</t>
  </si>
  <si>
    <t>3. 65°38.652'N 23°53.684'W</t>
  </si>
  <si>
    <t>4. 65°38.409'N 23°54.134'W</t>
  </si>
  <si>
    <t>Steinanes (FE-1105)</t>
  </si>
  <si>
    <t>1. 65°40,890'N 23°28,000'W</t>
  </si>
  <si>
    <t>2. 65°40,610'N 23°28,420'W</t>
  </si>
  <si>
    <t>3. 65°40,480'N 23°27,680'W</t>
  </si>
  <si>
    <t>4. 65°40,650'N 23°27,320'W</t>
  </si>
  <si>
    <t>Foss (FE-1087)</t>
  </si>
  <si>
    <t>1. 65°38.100'N 23°32.872'W</t>
  </si>
  <si>
    <t>2. 65°37.957'N 23°32.282'W</t>
  </si>
  <si>
    <t>3. 65°37.577'N 23°32.722'W</t>
  </si>
  <si>
    <t>4. 65°37.153'N 23°32.633'W</t>
  </si>
  <si>
    <t>5. 65°37.107'N 23°33.283'W</t>
  </si>
  <si>
    <t>6. 65°37.617'N 23°33.362'W</t>
  </si>
  <si>
    <t>Eyri (FE-1144)</t>
  </si>
  <si>
    <t>1. 65°34.790'N 23°59.260'W</t>
  </si>
  <si>
    <t>2. 65°35.100'N 23°58.590'W</t>
  </si>
  <si>
    <t>3. 65°34.730'N 23°57.820'W</t>
  </si>
  <si>
    <t>4. 65°34.870'N 23°58.230'W</t>
  </si>
  <si>
    <t>Hringsdalur (FE-1105)</t>
  </si>
  <si>
    <t xml:space="preserve">1. 65°44.460'N 23°47.470'W </t>
  </si>
  <si>
    <t xml:space="preserve">2. 65°44.770'N 23°46.860'W </t>
  </si>
  <si>
    <t xml:space="preserve">3. 65°44.190'N 23°45.060'W </t>
  </si>
  <si>
    <t xml:space="preserve">4. 65°43.920'N 23°45.470'W </t>
  </si>
  <si>
    <t>Tjaldanes (FE-1105)</t>
  </si>
  <si>
    <t>1. 65°45.420'N 23°33.620'W</t>
  </si>
  <si>
    <t>2. 65°45.160'N 23°31.750'W</t>
  </si>
  <si>
    <t>3. 65°44.600'N 23°32.090'W</t>
  </si>
  <si>
    <t>4. 65°44.950'N 23°34.080'W</t>
  </si>
  <si>
    <t>1.5.</t>
  </si>
  <si>
    <t>Nafn forstjóra/ábyrgðaraðila</t>
  </si>
  <si>
    <t>Björn Hembre, forstjóri (CEO)</t>
  </si>
  <si>
    <t>1.6.</t>
  </si>
  <si>
    <t>Nöfn stöðvarstjóra eða tengiliða</t>
  </si>
  <si>
    <t>1.7.</t>
  </si>
  <si>
    <t>Nöfn aðila í stjórn fyrirtækisins</t>
  </si>
  <si>
    <t>1.8.</t>
  </si>
  <si>
    <t>Fyrirtækjaflokkur</t>
  </si>
  <si>
    <t>6.10</t>
  </si>
  <si>
    <t>1.9.</t>
  </si>
  <si>
    <t>Er starfsemin með gilt starfsleyfi?</t>
  </si>
  <si>
    <t>Já</t>
  </si>
  <si>
    <t>1.10.</t>
  </si>
  <si>
    <t xml:space="preserve">Gildistími starfsleyfisins, frá og til </t>
  </si>
  <si>
    <t>Arnarfjörður: Gildir til 15.02.2032 / P&amp;T: Gildir til 28.08.2035 / Foss: Gildir til 29.02.2028</t>
  </si>
  <si>
    <t>1.11.</t>
  </si>
  <si>
    <t xml:space="preserve">Nafn útgefanda starfsleyfis og eftirlitsaðila </t>
  </si>
  <si>
    <t>1.12.</t>
  </si>
  <si>
    <t xml:space="preserve">Tímabil græns bókhalds </t>
  </si>
  <si>
    <t>1.13.</t>
  </si>
  <si>
    <r>
      <t>Greinargerð fyrirtækis</t>
    </r>
    <r>
      <rPr>
        <sz val="10"/>
        <color indexed="23"/>
        <rFont val="Times New Roman"/>
        <family val="1"/>
      </rPr>
      <t xml:space="preserve"> (vísa má  í viðhengi)</t>
    </r>
  </si>
  <si>
    <t>Sjá greinargerð í viðhengi.</t>
  </si>
  <si>
    <t>1.14.</t>
  </si>
  <si>
    <t>Yfirlýsing stjórnar</t>
  </si>
  <si>
    <t>Yfirlýsing á sér skjali</t>
  </si>
  <si>
    <t>1.15.</t>
  </si>
  <si>
    <t>Undirskrift endurskoðanda</t>
  </si>
  <si>
    <t>Áritun á sér skjali</t>
  </si>
  <si>
    <t>2.</t>
  </si>
  <si>
    <t>Hráefnis og auðlindanotkun</t>
  </si>
  <si>
    <t>Skýrslu þessa skal senda til Umhverfisstofnunar eða viðeigandi heilbrigðiseftirlits 
ásamt fylgiskjölum, þ.m.t. skýrslu stjórnar og skýrslu endurskoðanda, fyrir 1. maí 2021</t>
  </si>
  <si>
    <t>Hvar í fyrirtækinu?</t>
  </si>
  <si>
    <t>Magn</t>
  </si>
  <si>
    <t>Eining</t>
  </si>
  <si>
    <t xml:space="preserve">                               </t>
  </si>
  <si>
    <t>2.1.</t>
  </si>
  <si>
    <r>
      <t xml:space="preserve">Fjöldi starfsmanna </t>
    </r>
    <r>
      <rPr>
        <sz val="10"/>
        <color indexed="23"/>
        <rFont val="Times New Roman"/>
        <family val="1"/>
      </rPr>
      <t>(valfrjálst)</t>
    </r>
  </si>
  <si>
    <t>2.2.</t>
  </si>
  <si>
    <r>
      <t xml:space="preserve">Fjöldi starfssvæða/starfsstöðva </t>
    </r>
    <r>
      <rPr>
        <sz val="10"/>
        <color indexed="23"/>
        <rFont val="Times New Roman"/>
        <family val="1"/>
      </rPr>
      <t>(valfrjálst)</t>
    </r>
  </si>
  <si>
    <t>2.3.</t>
  </si>
  <si>
    <r>
      <t xml:space="preserve">Stærð starfssvæða </t>
    </r>
    <r>
      <rPr>
        <sz val="10"/>
        <color indexed="23"/>
        <rFont val="Times New Roman"/>
        <family val="1"/>
      </rPr>
      <t>(valfrjálst)</t>
    </r>
  </si>
  <si>
    <t>Misjafnt, sjá hnit</t>
  </si>
  <si>
    <t>2.4.</t>
  </si>
  <si>
    <t xml:space="preserve">Skrifstofa, vinnsla ofl. - Arnarlax </t>
  </si>
  <si>
    <t>kWh</t>
  </si>
  <si>
    <t>2.5.</t>
  </si>
  <si>
    <t>ltrs</t>
  </si>
  <si>
    <t>2.6.</t>
  </si>
  <si>
    <t>Nei</t>
  </si>
  <si>
    <t>n/a</t>
  </si>
  <si>
    <t>2.7.</t>
  </si>
  <si>
    <t>Notkun jarðhitavatns og jarðgufu</t>
  </si>
  <si>
    <t>m3</t>
  </si>
  <si>
    <t>2.8.</t>
  </si>
  <si>
    <t>Seawater:</t>
  </si>
  <si>
    <t>2.9.</t>
  </si>
  <si>
    <t>Notkun á sjó</t>
  </si>
  <si>
    <r>
      <t>m</t>
    </r>
    <r>
      <rPr>
        <vertAlign val="superscript"/>
        <sz val="10"/>
        <rFont val="Times New Roman"/>
        <family val="1"/>
      </rPr>
      <t>3</t>
    </r>
  </si>
  <si>
    <t>2.10.</t>
  </si>
  <si>
    <t xml:space="preserve">Heildarhráefnisnotkun </t>
  </si>
  <si>
    <t>2.11.</t>
  </si>
  <si>
    <t>Notkun á innfluttu hráefni</t>
  </si>
  <si>
    <t>2.12.</t>
  </si>
  <si>
    <t>Notkun eiturefna &amp; hættulegra efna</t>
  </si>
  <si>
    <t>Sjá lið 6.6.</t>
  </si>
  <si>
    <t>Arnarlax ehf. Vinnsla</t>
  </si>
  <si>
    <t>2.13.</t>
  </si>
  <si>
    <t>Frauðkassar</t>
  </si>
  <si>
    <t>stk</t>
  </si>
  <si>
    <t>Lok á frauðkassa</t>
  </si>
  <si>
    <t>Bleyjur</t>
  </si>
  <si>
    <t>Ytri pokar v/flugkassa</t>
  </si>
  <si>
    <t>stk.</t>
  </si>
  <si>
    <t>2.14.</t>
  </si>
  <si>
    <t>2.15.</t>
  </si>
  <si>
    <t>Önnur hráefnis eða orkunotkun</t>
  </si>
  <si>
    <t>3.</t>
  </si>
  <si>
    <t>Áhrifaþættir og losun</t>
  </si>
  <si>
    <t>Losun efna og meðhöndlun úrgangs</t>
  </si>
  <si>
    <t>Efnisheiti eða lýsing</t>
  </si>
  <si>
    <r>
      <t xml:space="preserve">Magn 
</t>
    </r>
    <r>
      <rPr>
        <sz val="10"/>
        <rFont val="Times New Roman"/>
        <family val="1"/>
      </rPr>
      <t>(bókhaldsár)</t>
    </r>
  </si>
  <si>
    <r>
      <t xml:space="preserve">Magn 
</t>
    </r>
    <r>
      <rPr>
        <sz val="10"/>
        <rFont val="Times New Roman"/>
        <family val="1"/>
      </rPr>
      <t>(meðalár)</t>
    </r>
  </si>
  <si>
    <t>Eining per tonn</t>
  </si>
  <si>
    <t>3.1.</t>
  </si>
  <si>
    <t>Losun efna í andrúmsloft</t>
  </si>
  <si>
    <t>3.2.</t>
  </si>
  <si>
    <t>Losun efna í yfirborðsvatn/grunnvatn/sjó</t>
  </si>
  <si>
    <t>sjá lið 6.7</t>
  </si>
  <si>
    <t>3.3.</t>
  </si>
  <si>
    <t>Losun efna í holræsakerfi sveitarfélags</t>
  </si>
  <si>
    <t>3.4.</t>
  </si>
  <si>
    <t>Magn úrgangs til förgunar</t>
  </si>
  <si>
    <t>Sjá lið 6.8</t>
  </si>
  <si>
    <t>3.5.</t>
  </si>
  <si>
    <t>Magn úrgangs til endurvinnslu</t>
  </si>
  <si>
    <t>3.6.</t>
  </si>
  <si>
    <t>Magn spilliefna til förgunar</t>
  </si>
  <si>
    <t>3.7.</t>
  </si>
  <si>
    <t>Magn mengandi efna í framleiðsluvörum</t>
  </si>
  <si>
    <t>Helstu áhrifaþættir í umhverfismálum</t>
  </si>
  <si>
    <t>Heiti eða lýsing</t>
  </si>
  <si>
    <r>
      <t xml:space="preserve">Aldur 
</t>
    </r>
    <r>
      <rPr>
        <sz val="10"/>
        <rFont val="Times New Roman"/>
        <family val="1"/>
      </rPr>
      <t>(fyrsta notkunarár)</t>
    </r>
  </si>
  <si>
    <t>Ástand</t>
  </si>
  <si>
    <t>3.8.</t>
  </si>
  <si>
    <r>
      <t xml:space="preserve">Fráveitukerfi eða skólprör </t>
    </r>
    <r>
      <rPr>
        <sz val="10"/>
        <color indexed="23"/>
        <rFont val="Times New Roman"/>
        <family val="1"/>
      </rPr>
      <t>(þar sem við á)</t>
    </r>
  </si>
  <si>
    <t>Vatnshreinsistöð, affall frá vinnslu</t>
  </si>
  <si>
    <t>3.9.</t>
  </si>
  <si>
    <r>
      <t>Hreinsun fastefna úr fráveitu</t>
    </r>
    <r>
      <rPr>
        <sz val="10"/>
        <color indexed="23"/>
        <rFont val="Times New Roman"/>
        <family val="1"/>
      </rPr>
      <t xml:space="preserve"> (þar sem við á)</t>
    </r>
  </si>
  <si>
    <t>Vatnshreinsistöð, affall frá vinnslu, allt slóg úr affalli sett í meltugerð</t>
  </si>
  <si>
    <t>3.10.</t>
  </si>
  <si>
    <r>
      <t xml:space="preserve">Fituskiljur </t>
    </r>
    <r>
      <rPr>
        <sz val="10"/>
        <color indexed="23"/>
        <rFont val="Times New Roman"/>
        <family val="1"/>
      </rPr>
      <t>(þar sem við á)</t>
    </r>
  </si>
  <si>
    <t>3.11.</t>
  </si>
  <si>
    <r>
      <t xml:space="preserve">Olíuskiljur </t>
    </r>
    <r>
      <rPr>
        <sz val="10"/>
        <color indexed="23"/>
        <rFont val="Times New Roman"/>
        <family val="1"/>
      </rPr>
      <t>(þar sem við á)</t>
    </r>
  </si>
  <si>
    <t>3.12.</t>
  </si>
  <si>
    <r>
      <t xml:space="preserve">Rotþrær </t>
    </r>
    <r>
      <rPr>
        <sz val="10"/>
        <color indexed="23"/>
        <rFont val="Times New Roman"/>
        <family val="1"/>
      </rPr>
      <t>(þar sem við á)</t>
    </r>
  </si>
  <si>
    <t>3.13.</t>
  </si>
  <si>
    <r>
      <t xml:space="preserve">Olíu/bensínafgreiðslubúnaður </t>
    </r>
    <r>
      <rPr>
        <sz val="10"/>
        <color indexed="23"/>
        <rFont val="Times New Roman"/>
        <family val="1"/>
      </rPr>
      <t>(þar sem við á)</t>
    </r>
  </si>
  <si>
    <t>3.14.</t>
  </si>
  <si>
    <r>
      <t xml:space="preserve">Olíugeymar </t>
    </r>
    <r>
      <rPr>
        <sz val="10"/>
        <color indexed="23"/>
        <rFont val="Times New Roman"/>
        <family val="1"/>
      </rPr>
      <t>(þar sem við á)</t>
    </r>
  </si>
  <si>
    <t>3.15.</t>
  </si>
  <si>
    <r>
      <t xml:space="preserve">Varaaflsstöð </t>
    </r>
    <r>
      <rPr>
        <sz val="10"/>
        <color indexed="23"/>
        <rFont val="Times New Roman"/>
        <family val="1"/>
      </rPr>
      <t>(þar sem við á)</t>
    </r>
  </si>
  <si>
    <t>3.16.</t>
  </si>
  <si>
    <r>
      <t>Kælikerfi - slökkvikerfi</t>
    </r>
    <r>
      <rPr>
        <sz val="10"/>
        <color indexed="23"/>
        <rFont val="Times New Roman"/>
        <family val="1"/>
      </rPr>
      <t xml:space="preserve"> (þar sem við á)</t>
    </r>
  </si>
  <si>
    <t>3.17.</t>
  </si>
  <si>
    <r>
      <t xml:space="preserve">Lofthreinsibúnaður </t>
    </r>
    <r>
      <rPr>
        <sz val="10"/>
        <color indexed="23"/>
        <rFont val="Times New Roman"/>
        <family val="1"/>
      </rPr>
      <t>(þar sem við á)</t>
    </r>
  </si>
  <si>
    <t>3.18.</t>
  </si>
  <si>
    <r>
      <t xml:space="preserve">Lyktareyðingarbúnaður </t>
    </r>
    <r>
      <rPr>
        <sz val="10"/>
        <color indexed="23"/>
        <rFont val="Times New Roman"/>
        <family val="1"/>
      </rPr>
      <t>(þar sem við á)</t>
    </r>
  </si>
  <si>
    <t>3.19.</t>
  </si>
  <si>
    <r>
      <t xml:space="preserve">Varnir gegn hávaða </t>
    </r>
    <r>
      <rPr>
        <sz val="10"/>
        <color indexed="23"/>
        <rFont val="Times New Roman"/>
        <family val="1"/>
      </rPr>
      <t>(þar sem við á)</t>
    </r>
  </si>
  <si>
    <t>3.20.</t>
  </si>
  <si>
    <t>Annar búnaður er snertir mengunarvarnir</t>
  </si>
  <si>
    <t>4.</t>
  </si>
  <si>
    <r>
      <t xml:space="preserve">Umhverfismál </t>
    </r>
    <r>
      <rPr>
        <sz val="14"/>
        <color indexed="23"/>
        <rFont val="Times New Roman"/>
        <family val="1"/>
      </rPr>
      <t>(valfrjálsar upplýsingar nema að ákvæði í starfsleyfi segi til um annað)</t>
    </r>
  </si>
  <si>
    <t>4.1.</t>
  </si>
  <si>
    <t xml:space="preserve">Er fyrirtækið með viðurkennt eða vottað umhverfisstjórnunarkerfi? </t>
  </si>
  <si>
    <t>Svar:</t>
  </si>
  <si>
    <t>4.2.</t>
  </si>
  <si>
    <t xml:space="preserve">Er fyrirtækið með skriflega umhverfisstefnu? </t>
  </si>
  <si>
    <t>4.3.</t>
  </si>
  <si>
    <t xml:space="preserve">Hefur fyrirtækið sett sér skrifleg markmið í umhverfismálum? </t>
  </si>
  <si>
    <t>4.4.</t>
  </si>
  <si>
    <t xml:space="preserve">Hefur fyrirtækið sett sér skrifleg markmið er varða auðlinda- og hráefnisnotkun? </t>
  </si>
  <si>
    <t>4.5.</t>
  </si>
  <si>
    <r>
      <t>Er til skrifleg áætlun um að draga markvisst úr myndun úrgangs?</t>
    </r>
    <r>
      <rPr>
        <sz val="11"/>
        <rFont val="Times"/>
      </rPr>
      <t xml:space="preserve"> </t>
    </r>
  </si>
  <si>
    <t>4.6.</t>
  </si>
  <si>
    <r>
      <t>Er markvisst reynt að koma úrgangi í endurnotkun, endurvinnslu eða endurnýtingu?</t>
    </r>
    <r>
      <rPr>
        <sz val="11"/>
        <rFont val="Times"/>
      </rPr>
      <t xml:space="preserve"> </t>
    </r>
  </si>
  <si>
    <t>4.7.</t>
  </si>
  <si>
    <r>
      <t xml:space="preserve">Hafa starfsmenn fullnægjandi þekkingu á </t>
    </r>
    <r>
      <rPr>
        <sz val="12"/>
        <rFont val="Times New Roman"/>
        <family val="1"/>
      </rPr>
      <t>eitrunarhættu og eiginleikum þeirra efna sem unnið er með?</t>
    </r>
  </si>
  <si>
    <t>4.8.</t>
  </si>
  <si>
    <t xml:space="preserve">Hafa starfsmenn kynnt sér bestu fáanlegu tækni fyrir starfsemina? </t>
  </si>
  <si>
    <t>4.9.</t>
  </si>
  <si>
    <r>
      <t>Voru tekin sýni til greininga á mengunarefnum á árinu?</t>
    </r>
    <r>
      <rPr>
        <sz val="11"/>
        <rFont val="Times"/>
      </rPr>
      <t xml:space="preserve"> </t>
    </r>
    <r>
      <rPr>
        <sz val="10"/>
        <color indexed="23"/>
        <rFont val="Times"/>
      </rPr>
      <t>(mæliniðurstöður sem ekki er ákvæði um í starfsleyfi eru valfrjáls)</t>
    </r>
  </si>
  <si>
    <t>4.10.</t>
  </si>
  <si>
    <r>
      <t>Hafa komið í ljós óæskileg mengunaráhrif vegna stöðvarinnar</t>
    </r>
    <r>
      <rPr>
        <sz val="11"/>
        <rFont val="Times"/>
      </rPr>
      <t xml:space="preserve">? </t>
    </r>
  </si>
  <si>
    <t>4.11.</t>
  </si>
  <si>
    <t xml:space="preserve">Hafa orðið mengunaróhöpp hjá fyrirtækinu á bókhaldsárinu? </t>
  </si>
  <si>
    <t>4.12.</t>
  </si>
  <si>
    <t xml:space="preserve">Er til viðbragðsáætlun vegna mengunaróhappa hjá fyrirtækinu? </t>
  </si>
  <si>
    <t>4.13.</t>
  </si>
  <si>
    <t xml:space="preserve">Hefur fyrirtækið tekið þátt í öðrum umhverfisverkefnum sem ástæða þykir til að nefna? </t>
  </si>
  <si>
    <t>4.14.</t>
  </si>
  <si>
    <t xml:space="preserve">Hefur fyrirtækið sótt um undanþágu frá færslu græns bókhalds? </t>
  </si>
  <si>
    <t>5.</t>
  </si>
  <si>
    <r>
      <t xml:space="preserve">Önnur atriði </t>
    </r>
    <r>
      <rPr>
        <sz val="14"/>
        <color indexed="23"/>
        <rFont val="Times New Roman"/>
        <family val="1"/>
      </rPr>
      <t>(valfrjálsar upplýsingar nema að ákvæði í starfsleyfi segi til um annað)</t>
    </r>
  </si>
  <si>
    <t>5.1.</t>
  </si>
  <si>
    <t>Aðkoma starfsmanna að vinnunni við grænt bókhald</t>
  </si>
  <si>
    <t>Upplýsingagjöf</t>
  </si>
  <si>
    <t>5.2.</t>
  </si>
  <si>
    <t>Vinnuumhverfi og öryggismál starfsmanna</t>
  </si>
  <si>
    <t>5.3.</t>
  </si>
  <si>
    <t>Er notast við hreina framleiðslutækni eða bestu fáanlegu tækni í starfseminni</t>
  </si>
  <si>
    <t>5.4.</t>
  </si>
  <si>
    <t>Notkun skaðlausra og umhverfisvænna stoðefna í framleiðsluvörunni</t>
  </si>
  <si>
    <t>N/A</t>
  </si>
  <si>
    <t>5.5.</t>
  </si>
  <si>
    <t>Niðurstöður vistferilsgreininga á framleiðsluvörum</t>
  </si>
  <si>
    <t>5.6.</t>
  </si>
  <si>
    <t>Fjárhagslegir þættir svo sem sparnaður og fjárfestingar</t>
  </si>
  <si>
    <t>5.7.</t>
  </si>
  <si>
    <t>Áhættumat</t>
  </si>
  <si>
    <t>5.8.</t>
  </si>
  <si>
    <t>Jarðvegsmengun frá því áður en núverandi rekstraraðili tók við starfseminni</t>
  </si>
  <si>
    <t>5.9.</t>
  </si>
  <si>
    <t>Kvartanir yfir lykt og hávaða frá starfseminni</t>
  </si>
  <si>
    <t>5.10.</t>
  </si>
  <si>
    <t>Næringarefnaofauðgun og súrefnisþurrð vegna fráveitu frá starfseminni</t>
  </si>
  <si>
    <t>5.11.</t>
  </si>
  <si>
    <t>Minnkun á líffræðilegum fjölbreytileika tegunda sem umhverfiráhrif frá starfseminni</t>
  </si>
  <si>
    <t>Nafn fyrirtækis og kennitala:</t>
  </si>
  <si>
    <t>Arnarlax ehf. Kt. 580310-0600</t>
  </si>
  <si>
    <t>6.</t>
  </si>
  <si>
    <t>Sértæk skráning fyrir eldisstöðvar fisks, alifugla eða svína</t>
  </si>
  <si>
    <t>Skýring</t>
  </si>
  <si>
    <t>6.1.</t>
  </si>
  <si>
    <t>Tegund eldis</t>
  </si>
  <si>
    <r>
      <t xml:space="preserve">Sjókvíaeldi - Lax </t>
    </r>
    <r>
      <rPr>
        <i/>
        <sz val="10"/>
        <rFont val="Times New Roman"/>
        <family val="1"/>
      </rPr>
      <t>(l. Salmo salar)</t>
    </r>
  </si>
  <si>
    <t>6.2.</t>
  </si>
  <si>
    <t>Framleiðslumagn (slátrað magn + innyfli)</t>
  </si>
  <si>
    <t>kg</t>
  </si>
  <si>
    <t>Eyri</t>
  </si>
  <si>
    <t>Tjaldanes</t>
  </si>
  <si>
    <t>6.3.</t>
  </si>
  <si>
    <t>Fóðurnotkun</t>
  </si>
  <si>
    <t>6.4.</t>
  </si>
  <si>
    <t>Fóðurgerð</t>
  </si>
  <si>
    <t>Ewos</t>
  </si>
  <si>
    <t>Skretting</t>
  </si>
  <si>
    <t>Sundurliðað eftir leyfum:</t>
  </si>
  <si>
    <t>Patreks- og Tálknafjörður</t>
  </si>
  <si>
    <t>Laugardalur</t>
  </si>
  <si>
    <t>Arnarfjörður</t>
  </si>
  <si>
    <t>Haganes</t>
  </si>
  <si>
    <t>Steinanes</t>
  </si>
  <si>
    <t>Fossfjörður</t>
  </si>
  <si>
    <t>6.5.</t>
  </si>
  <si>
    <t>Sundurliðun á aðföngum</t>
  </si>
  <si>
    <t>6.6.</t>
  </si>
  <si>
    <t>ltr</t>
  </si>
  <si>
    <t>Lútur 15%</t>
  </si>
  <si>
    <t xml:space="preserve">Polyaluminum </t>
  </si>
  <si>
    <t>Hidrofloc AL 43</t>
  </si>
  <si>
    <t>6.7.</t>
  </si>
  <si>
    <t>(Losun lífrænna efna - reiknað)</t>
  </si>
  <si>
    <t>Kolefni í föstu formi (POC)</t>
  </si>
  <si>
    <t>Nitur í föstu formi (PON)</t>
  </si>
  <si>
    <t>Fosfór í föstu formi (POP)</t>
  </si>
  <si>
    <t>Nitur í uppleystu formi (DON)</t>
  </si>
  <si>
    <t>Fosfór í uppleystu formi (DOP)</t>
  </si>
  <si>
    <t>Total P</t>
  </si>
  <si>
    <t>kg P / tonn</t>
  </si>
  <si>
    <t>kg P/tonn</t>
  </si>
  <si>
    <t>P&amp;T</t>
  </si>
  <si>
    <t>Foss</t>
  </si>
  <si>
    <t>6.8.</t>
  </si>
  <si>
    <t>Sundurliðun á meðhöndlun úrgangs</t>
  </si>
  <si>
    <t>Blandaður úrgangur</t>
  </si>
  <si>
    <t>Grófur úrgangur</t>
  </si>
  <si>
    <t>Brotamálmar</t>
  </si>
  <si>
    <t>Sum</t>
  </si>
  <si>
    <t>Gileyri seiðaeldi</t>
  </si>
  <si>
    <t>Bylgjupappi</t>
  </si>
  <si>
    <t>6.9.</t>
  </si>
  <si>
    <t>Sundurliðun á notkun lyfja</t>
  </si>
  <si>
    <t>Finquel</t>
  </si>
  <si>
    <t>Tricaine</t>
  </si>
  <si>
    <t>Bóluefni Gileyri</t>
  </si>
  <si>
    <t xml:space="preserve">AlphaJect </t>
  </si>
  <si>
    <t>Slice</t>
  </si>
  <si>
    <t>6.10.</t>
  </si>
  <si>
    <t>Tegund viðtaka eftir starfsstöðvum</t>
  </si>
  <si>
    <t>Sjór</t>
  </si>
  <si>
    <t>Innri pokar í frauðkassa</t>
  </si>
  <si>
    <t>Brite CIP-30  1300 KG</t>
  </si>
  <si>
    <t>Klór 15%    20L/24KG</t>
  </si>
  <si>
    <t>Klór 15%  200L  (240KG)</t>
  </si>
  <si>
    <t>Stífluleysir 1L</t>
  </si>
  <si>
    <t>Sýrusápa nr.1   20L (24 KG)</t>
  </si>
  <si>
    <t>Sýru-Cip 1L 20L (26 KG)</t>
  </si>
  <si>
    <t>Sýru-Cip 1L  1200KG</t>
  </si>
  <si>
    <t>TK-17Cl klórkvoða 23KG/20L</t>
  </si>
  <si>
    <t>TK-17 Cl klórkvoða 228KG</t>
  </si>
  <si>
    <t>TK-17 Cl klórkvoða 1150KG</t>
  </si>
  <si>
    <t>TK-145 hreinsikvoða  23KG</t>
  </si>
  <si>
    <t>TK-145 hreinsikvoða  1150KG</t>
  </si>
  <si>
    <t>TS Sótthreinsir 20L</t>
  </si>
  <si>
    <t>Dsan sótthreinsir</t>
  </si>
  <si>
    <t>Smurolía</t>
  </si>
  <si>
    <t>Glussi</t>
  </si>
  <si>
    <t>Kælivökvi</t>
  </si>
  <si>
    <t>Koppafeiti</t>
  </si>
  <si>
    <t>Virocid</t>
  </si>
  <si>
    <t>Gírolía</t>
  </si>
  <si>
    <t>Jet Foam</t>
  </si>
  <si>
    <t xml:space="preserve">Laugardalur </t>
  </si>
  <si>
    <t>Formalin Gileyri</t>
  </si>
  <si>
    <t>Formaldehyde</t>
  </si>
  <si>
    <t>Annar úrgangur sunduliðaður eftir starfsstöðvum:</t>
  </si>
  <si>
    <t>Arnarfjörður (MAST FE-1105)</t>
  </si>
  <si>
    <t>Fossfjörður (MAST FE-1087)</t>
  </si>
  <si>
    <t>Patreks- og Tálknafjörður (MAST FE-1144)</t>
  </si>
  <si>
    <t>Timbur ólitað</t>
  </si>
  <si>
    <t>Plast</t>
  </si>
  <si>
    <t>Kubbur</t>
  </si>
  <si>
    <t>PureNorth</t>
  </si>
  <si>
    <t>SalarDes</t>
  </si>
  <si>
    <t>Jet foam</t>
  </si>
  <si>
    <t>Slice fóður</t>
  </si>
  <si>
    <t>0</t>
  </si>
  <si>
    <t>Meltuframleiðsla alls / Silage production:</t>
  </si>
  <si>
    <t>Lífrænn úrgangur / Organic production:</t>
  </si>
  <si>
    <t>Sjódeild / SW</t>
  </si>
  <si>
    <t>Vinnsla A960 / HP</t>
  </si>
  <si>
    <t>Vatnshreinsistöð / Water treatment</t>
  </si>
  <si>
    <t>Meltuvinnsla í landi / Silage</t>
  </si>
  <si>
    <t>Meltuvinnsla á prömmum / Silage on barges</t>
  </si>
  <si>
    <t>Formic acid - Foss</t>
  </si>
  <si>
    <t>Maurasýra / Formic acid - Arnarfjörður</t>
  </si>
  <si>
    <t>Maurasýra / Formic acid - Patreks- og Tálkna</t>
  </si>
  <si>
    <t>Alls fóðurnotkun / Total feed usage:</t>
  </si>
  <si>
    <t>Notkun umbúða og pökkunarefnis / Packaging</t>
  </si>
  <si>
    <t>Fjöldi farartækja og vinnuvéla / Vehicles</t>
  </si>
  <si>
    <t>Raforkunotkun / kWh</t>
  </si>
  <si>
    <t>Olíunotkun / Oil</t>
  </si>
  <si>
    <t>Gasnotkun / Gas</t>
  </si>
  <si>
    <t>Notkun á köldu vatni / freshwater usage</t>
  </si>
  <si>
    <t>Fjöldi kvía / Amount of cages:</t>
  </si>
  <si>
    <t>Svæfingarlyf notað við lúsatalningar / Anasthetichs</t>
  </si>
  <si>
    <t>Sundurliðun á losun mengandi efna / Emissions</t>
  </si>
  <si>
    <t>Sundurliðun á notkun hættulegra efna / Hazardous chemicals</t>
  </si>
  <si>
    <t>Glussi / hydrolic oil</t>
  </si>
  <si>
    <t>Kælivökvi / Cooling liquid</t>
  </si>
  <si>
    <t>Gírolía / Gear oil</t>
  </si>
  <si>
    <t>Virocid sanitizer</t>
  </si>
  <si>
    <t>Jet foam soap</t>
  </si>
  <si>
    <t>Smurolía / motor oil</t>
  </si>
  <si>
    <t>Fossfjörður slátrað úr sjó /harvest from sea:</t>
  </si>
  <si>
    <t>Arnarfjörður slátrað úr sjó / Harvest from sea:</t>
  </si>
  <si>
    <t>Patreksfjörður og Tálknafjörður slátrað úr sjó /Harvest</t>
  </si>
  <si>
    <t>Heildarmagn slátrað úr sjó - óslægt / ungutted:</t>
  </si>
  <si>
    <t>Unnið slægt magn í vinnslu Arnarlax fyrir annað fyrirtæki / Production for another comapany</t>
  </si>
  <si>
    <t>Arnarlax ehf. Vinnsla A960 slægt magn / gutted production from harvest plant</t>
  </si>
  <si>
    <t>tonn</t>
  </si>
  <si>
    <t xml:space="preserve">Ástand skólplagna og fráveitukerfis ekki þekkt. Á vegum Vesturbyggðar. </t>
  </si>
  <si>
    <t>Allir starfsmenn sem vinna eða koma að kvíum eru í björgunarvestum, með hjálma, talstöð og í stígvélum með stáltá. Sérstakur búnaður er notaður við hreinsun dauðfisks úr kvíum. Vinnslustarfsmenn og starfsmenn í vatnshreinsistöð fylgja öryggisreglum varðandi notkun á öryggisbúnaði við vinnu sína og eru skyldugir til að nota alltaf heyrnahlífar og gleraugu þegar við á.</t>
  </si>
  <si>
    <t>Frávik skráð í gæðakerfi vegna lyktar frá meltusvæði vegna bilaðs varahlutar í hakkara sem olli því að dauðfiskur stóð lengur en áætlað var.</t>
  </si>
  <si>
    <t>Maurasýra</t>
  </si>
  <si>
    <t>Grænt bókhald 2022</t>
  </si>
  <si>
    <t>K2 - frá vinnslu</t>
  </si>
  <si>
    <t>K3 - frá vinnslu</t>
  </si>
  <si>
    <t>K2 - frá sjódeild</t>
  </si>
  <si>
    <t>Pappír og pappi</t>
  </si>
  <si>
    <t>Frauðplast</t>
  </si>
  <si>
    <t>Grófur úrgangur frá fyrirtækjum m3 = 3</t>
  </si>
  <si>
    <t>Vinnsla A960 og skrifstofa</t>
  </si>
  <si>
    <t>Blandaður úrgangur     </t>
  </si>
  <si>
    <t>Ólitað timbur               </t>
  </si>
  <si>
    <t>Bylgjupappi              </t>
  </si>
  <si>
    <t>Frauðplast                   </t>
  </si>
  <si>
    <t>Plast                      </t>
  </si>
  <si>
    <t>Sjódeild Pure North</t>
  </si>
  <si>
    <t>Glært filmuplast LLDPE</t>
  </si>
  <si>
    <t>Fóðurrör úr HDPE</t>
  </si>
  <si>
    <t>Hart plast úr HDPE</t>
  </si>
  <si>
    <t>Tálknafjarðarhöfn</t>
  </si>
  <si>
    <t>Ráðagerði Patreksfirði</t>
  </si>
  <si>
    <t>Hafnarsvæði Patreksfirði</t>
  </si>
  <si>
    <t>Flugvöllur Patreksfirði</t>
  </si>
  <si>
    <t>Urðargata Patreksfirði</t>
  </si>
  <si>
    <t>Skýrslu þessa skal senda til Umhverfisstofnunar eða viðeigandi heilbrigðiseftirlits 
ásamt fylgiskjölum, þ.m.t. skýrslu stjórnar og skýrslu endurskoðanda, fyrir 1. maí 2023</t>
  </si>
  <si>
    <t>2022</t>
  </si>
  <si>
    <t>manns 31.12.2022</t>
  </si>
  <si>
    <t>starfssvæði</t>
  </si>
  <si>
    <t>virk eldissvæði 2022</t>
  </si>
  <si>
    <t>Þjónustubátar (Scope 3)</t>
  </si>
  <si>
    <t>Bílar, bátar, prammar,vinnuvélar og ljósavélar (Scope1+2)</t>
  </si>
  <si>
    <t>Eldiskvíar í sjó (lok árs 2022)</t>
  </si>
  <si>
    <t>Bílar í langtímaleigu</t>
  </si>
  <si>
    <t>Bílar, lyftarar í eigu Arnarlax</t>
  </si>
  <si>
    <t>Lyftarar í langtímaleigu</t>
  </si>
  <si>
    <t xml:space="preserve">Gott, vatnshreinsistöð tekur við vatni frá vinnslu á meðan á henni stendur. Vatn er síað og ósonað áður en það fer út í sjó. Slóg frá vinnslu fer í gegnum lokað kerfi til meltugerðar í K3. </t>
  </si>
  <si>
    <t>ASC vottun á öllum eldissvæðum en vottun á Haganesi var dregin til baka í október 2022 eftir að upplýsingar lágu fyrir um slysaleppingu frá árinu 2021. Öll starfsemi Arnarlax fylgir ASC.</t>
  </si>
  <si>
    <t>Já, sýnatökur á eldissvæðum og affalli frá seiðaeldisstöðvum. MAST tók svo sýni bæði úr fiski og fóðri.</t>
  </si>
  <si>
    <t>Engin meiriháttar mengunarslys urðu á árinu. Tilkynningar frá UST bárust Arnarlaxi vegna lyktarmengunar frá meltuframleiðslu. Það mál var leyst.</t>
  </si>
  <si>
    <t>Já. Má nefna að sjókvíar og annar eldisbúnaður er af hæsta gæðaflokki, viðurkenndur af norskum tryggingarfélögum og standast kröfur skv. norska staðlinum NS9415 og kröfur sem settar eru fram í reglugerð 550/2020 um fiskeldi. Notaður er viðurkenndur búnaður við hreinsun eldiskvía. Netapokar eru þrifnir reglulega með þar til gerðri ROV tækni. Fóðrun er stýrt með myndavélum til þess að hámarka fóðurnýtingu og lágmarka losun úrgangs. Spillfree kerfi notað til að hámarka nýtingu fóðurs.</t>
  </si>
  <si>
    <t>Fjárfest í tveimur fóðurprömmum, annar með landtengingu rafmagns og hinn með tengiltvinn tækni (e. hybrid). Þeir koma á árinu 2023.</t>
  </si>
  <si>
    <t>Heildar fóðurnotkun 2022:</t>
  </si>
  <si>
    <t>Heildarmag í gegnum vinnslu</t>
  </si>
  <si>
    <t>Hringsdalur</t>
  </si>
  <si>
    <t>Slice fóður fyrir aflúsun</t>
  </si>
  <si>
    <t>Alphamax lyf fyrir aflúsun</t>
  </si>
  <si>
    <t>Finquel Gileyri</t>
  </si>
  <si>
    <t>Arnarfjörður - Hringsdalur</t>
  </si>
  <si>
    <t>Patreks- og Tálkna - Laugardalur</t>
  </si>
  <si>
    <t>Emamectin benzoate total kg/tonn fóðurs:</t>
  </si>
  <si>
    <t>Arnarfjörður - Tjaldanes</t>
  </si>
  <si>
    <t>Deltamethrin total, g:</t>
  </si>
  <si>
    <t>12,62</t>
  </si>
  <si>
    <t>túbur</t>
  </si>
  <si>
    <t>Alox DM</t>
  </si>
  <si>
    <t>Alox DMS</t>
  </si>
  <si>
    <t>JetFoam</t>
  </si>
  <si>
    <t>Hér kemur endurskoðendabréf</t>
  </si>
  <si>
    <t>CEO statement</t>
  </si>
  <si>
    <t>Hér kemur undirrituð forsíða</t>
  </si>
  <si>
    <t>Stöðvar í notkun 2022</t>
  </si>
  <si>
    <t>Varaflsstöðvar í seiðaeldisstöðvum</t>
  </si>
  <si>
    <t>Afgreiðslubúnaður er á nokkrum prömmum</t>
  </si>
  <si>
    <t>Öll efni undir viðmiðunarmörkum.</t>
  </si>
  <si>
    <t>Olíugeymar, upplýsingar um staðsetningu og gerð þeirra send inn til UST</t>
  </si>
  <si>
    <t>Botnsýnatökur sem teknar voru á árinu eftir hvíld svæða voru með einkunn 1 = Mjög gott.</t>
  </si>
  <si>
    <t xml:space="preserve">Stjórn Arnarlax ehf.: Kjartan Ólafsson, Matthías Garðarsson, Trine Sæther Romuld                                                  </t>
  </si>
  <si>
    <t>Rolf Nordli, líffræðilegur stjórnandi sjó- og seiðaeldis</t>
  </si>
  <si>
    <t>vegna ársins 2022</t>
  </si>
  <si>
    <t xml:space="preserve">Arnarlax ehf. </t>
  </si>
  <si>
    <t>28.04.2023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</si>
</sst>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38" x14ac:knownFonts="1">
    <font>
      <sz val="10"/>
      <name val="Times New Roman"/>
    </font>
    <font>
      <sz val="11"/>
      <color theme="1"/>
      <name val="Calibri"/>
      <family val="2"/>
      <scheme val="minor"/>
    </font>
    <font>
      <sz val="11"/>
      <color theme="1"/>
      <name val="Calibri"/>
      <family val="2"/>
      <scheme val="minor"/>
    </font>
    <font>
      <b/>
      <sz val="10"/>
      <name val="Times New Roman"/>
      <family val="1"/>
    </font>
    <font>
      <i/>
      <sz val="10"/>
      <name val="Times New Roman"/>
      <family val="1"/>
    </font>
    <font>
      <sz val="10"/>
      <name val="Times New Roman"/>
      <family val="1"/>
    </font>
    <font>
      <b/>
      <sz val="12"/>
      <name val="Times New Roman"/>
      <family val="1"/>
    </font>
    <font>
      <b/>
      <sz val="16"/>
      <color indexed="32"/>
      <name val="Times New Roman"/>
      <family val="1"/>
    </font>
    <font>
      <b/>
      <sz val="14"/>
      <color indexed="16"/>
      <name val="Times New Roman"/>
      <family val="1"/>
    </font>
    <font>
      <sz val="14"/>
      <name val="Times New Roman"/>
      <family val="1"/>
    </font>
    <font>
      <b/>
      <i/>
      <sz val="16"/>
      <color indexed="32"/>
      <name val="Times New Roman"/>
      <family val="1"/>
    </font>
    <font>
      <sz val="8"/>
      <name val="Times New Roman"/>
      <family val="1"/>
    </font>
    <font>
      <sz val="8"/>
      <color indexed="81"/>
      <name val="Tahoma"/>
      <family val="2"/>
    </font>
    <font>
      <b/>
      <i/>
      <sz val="10"/>
      <color indexed="24"/>
      <name val="Times New Roman"/>
      <family val="1"/>
    </font>
    <font>
      <i/>
      <sz val="9"/>
      <name val="Times New Roman"/>
      <family val="1"/>
    </font>
    <font>
      <b/>
      <sz val="22"/>
      <color indexed="32"/>
      <name val="Times New Roman"/>
      <family val="1"/>
    </font>
    <font>
      <sz val="12"/>
      <name val="Times New Roman"/>
      <family val="1"/>
    </font>
    <font>
      <sz val="11"/>
      <name val="Times"/>
    </font>
    <font>
      <sz val="11"/>
      <name val="Times New Roman"/>
      <family val="1"/>
    </font>
    <font>
      <b/>
      <sz val="11"/>
      <name val="Times New Roman"/>
      <family val="1"/>
    </font>
    <font>
      <b/>
      <sz val="14"/>
      <name val="Times New Roman"/>
      <family val="1"/>
    </font>
    <font>
      <b/>
      <sz val="19"/>
      <name val="Times New Roman"/>
      <family val="1"/>
    </font>
    <font>
      <b/>
      <sz val="20"/>
      <name val="Times New Roman"/>
      <family val="1"/>
    </font>
    <font>
      <sz val="10"/>
      <color indexed="23"/>
      <name val="Times New Roman"/>
      <family val="1"/>
    </font>
    <font>
      <sz val="14"/>
      <color indexed="23"/>
      <name val="Times New Roman"/>
      <family val="1"/>
    </font>
    <font>
      <sz val="10"/>
      <color indexed="23"/>
      <name val="Times"/>
    </font>
    <font>
      <b/>
      <sz val="8"/>
      <color indexed="81"/>
      <name val="Tahoma"/>
      <family val="2"/>
    </font>
    <font>
      <vertAlign val="superscript"/>
      <sz val="10"/>
      <name val="Times New Roman"/>
      <family val="1"/>
    </font>
    <font>
      <sz val="10"/>
      <color theme="1"/>
      <name val="Times New Roman"/>
      <family val="1"/>
    </font>
    <font>
      <sz val="10"/>
      <color theme="0" tint="-0.499984740745262"/>
      <name val="Times New Roman"/>
      <family val="1"/>
    </font>
    <font>
      <b/>
      <i/>
      <sz val="14"/>
      <color rgb="FF0070C0"/>
      <name val="Times New Roman"/>
      <family val="1"/>
    </font>
    <font>
      <sz val="10"/>
      <color rgb="FF0070C0"/>
      <name val="Times New Roman"/>
      <family val="1"/>
    </font>
    <font>
      <b/>
      <sz val="10"/>
      <color theme="1"/>
      <name val="Times New Roman"/>
      <family val="1"/>
    </font>
    <font>
      <sz val="10"/>
      <name val="Times New Roman"/>
      <family val="1"/>
    </font>
    <font>
      <sz val="10"/>
      <color rgb="FF000000"/>
      <name val="Times New Roman"/>
      <family val="1"/>
    </font>
    <font>
      <b/>
      <i/>
      <sz val="10"/>
      <name val="Times New Roman"/>
      <family val="1"/>
    </font>
    <font>
      <u/>
      <sz val="10"/>
      <color theme="10"/>
      <name val="Times New Roman"/>
      <family val="1"/>
    </font>
    <font>
      <sz val="11"/>
      <color rgb="FF000000"/>
      <name val="Calibri"/>
      <family val="2"/>
    </font>
  </fonts>
  <fills count="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darkGray">
        <bgColor theme="0"/>
      </patternFill>
    </fill>
    <fill>
      <patternFill patternType="solid">
        <fgColor rgb="FFFFFFFF"/>
        <bgColor indexed="64"/>
      </patternFill>
    </fill>
    <fill>
      <patternFill patternType="solid">
        <fgColor rgb="FFFFFF00"/>
        <bgColor indexed="64"/>
      </patternFill>
    </fill>
  </fills>
  <borders count="4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6">
    <xf numFmtId="0" fontId="0" fillId="0" borderId="0"/>
    <xf numFmtId="0" fontId="2" fillId="0" borderId="0"/>
    <xf numFmtId="9" fontId="33" fillId="0" borderId="0" applyFont="0" applyFill="0" applyBorder="0" applyAlignment="0" applyProtection="0"/>
    <xf numFmtId="0" fontId="1" fillId="0" borderId="0"/>
    <xf numFmtId="0" fontId="5" fillId="0" borderId="0"/>
    <xf numFmtId="0" fontId="36" fillId="0" borderId="0" applyNumberFormat="0" applyFill="0" applyBorder="0" applyAlignment="0" applyProtection="0"/>
  </cellStyleXfs>
  <cellXfs count="284">
    <xf numFmtId="0" fontId="0" fillId="0" borderId="0" xfId="0"/>
    <xf numFmtId="0" fontId="0" fillId="3" borderId="0" xfId="0" applyFill="1"/>
    <xf numFmtId="0" fontId="13" fillId="3" borderId="0" xfId="0" applyFont="1" applyFill="1"/>
    <xf numFmtId="0" fontId="7" fillId="3" borderId="0" xfId="0" applyFont="1" applyFill="1"/>
    <xf numFmtId="0" fontId="10" fillId="3" borderId="0" xfId="0" applyFont="1" applyFill="1"/>
    <xf numFmtId="0" fontId="0" fillId="4" borderId="0" xfId="0" applyFill="1"/>
    <xf numFmtId="0" fontId="9" fillId="4" borderId="0" xfId="0" applyFont="1" applyFill="1"/>
    <xf numFmtId="0" fontId="9" fillId="3" borderId="0" xfId="0" applyFont="1" applyFill="1"/>
    <xf numFmtId="0" fontId="14" fillId="3" borderId="0" xfId="0" applyFont="1" applyFill="1"/>
    <xf numFmtId="0" fontId="0" fillId="3" borderId="0" xfId="0" applyFill="1" applyAlignment="1">
      <alignment horizontal="left"/>
    </xf>
    <xf numFmtId="0" fontId="0" fillId="3" borderId="0" xfId="0" applyFill="1" applyProtection="1">
      <protection locked="0"/>
    </xf>
    <xf numFmtId="0" fontId="5" fillId="3" borderId="0" xfId="0" applyFont="1" applyFill="1" applyProtection="1">
      <protection locked="0"/>
    </xf>
    <xf numFmtId="0" fontId="0" fillId="2" borderId="2" xfId="0" applyFill="1" applyBorder="1" applyProtection="1">
      <protection hidden="1"/>
    </xf>
    <xf numFmtId="0" fontId="0" fillId="0" borderId="2" xfId="0" applyBorder="1" applyProtection="1">
      <protection hidden="1"/>
    </xf>
    <xf numFmtId="0" fontId="20" fillId="2" borderId="2" xfId="0" applyFont="1" applyFill="1" applyBorder="1" applyAlignment="1">
      <alignment horizontal="right"/>
    </xf>
    <xf numFmtId="0" fontId="0" fillId="2" borderId="2" xfId="0" applyFill="1" applyBorder="1"/>
    <xf numFmtId="0" fontId="0" fillId="2" borderId="2" xfId="0" applyFill="1" applyBorder="1" applyAlignment="1">
      <alignment horizontal="right"/>
    </xf>
    <xf numFmtId="0" fontId="18" fillId="2" borderId="2" xfId="0" applyFont="1" applyFill="1" applyBorder="1"/>
    <xf numFmtId="0" fontId="18" fillId="2" borderId="2" xfId="0" applyFont="1" applyFill="1" applyBorder="1" applyAlignment="1">
      <alignment wrapText="1"/>
    </xf>
    <xf numFmtId="16" fontId="0" fillId="2" borderId="2" xfId="0" applyNumberFormat="1" applyFill="1" applyBorder="1" applyAlignment="1">
      <alignment horizontal="right"/>
    </xf>
    <xf numFmtId="0" fontId="3" fillId="0" borderId="2" xfId="0" applyFont="1" applyBorder="1"/>
    <xf numFmtId="0" fontId="5" fillId="0" borderId="2" xfId="0" applyFont="1" applyBorder="1"/>
    <xf numFmtId="0" fontId="3" fillId="0" borderId="2" xfId="0" applyFont="1" applyBorder="1" applyProtection="1">
      <protection hidden="1"/>
    </xf>
    <xf numFmtId="0" fontId="5" fillId="0" borderId="2" xfId="0" applyFont="1" applyBorder="1" applyProtection="1">
      <protection hidden="1"/>
    </xf>
    <xf numFmtId="0" fontId="5" fillId="3" borderId="2" xfId="0" applyFont="1" applyFill="1" applyBorder="1"/>
    <xf numFmtId="49" fontId="5" fillId="0" borderId="2" xfId="0" applyNumberFormat="1" applyFont="1" applyBorder="1"/>
    <xf numFmtId="0" fontId="18" fillId="2" borderId="2" xfId="0" applyFont="1" applyFill="1" applyBorder="1" applyAlignment="1">
      <alignment horizontal="right"/>
    </xf>
    <xf numFmtId="0" fontId="19" fillId="2" borderId="2" xfId="0" applyFont="1" applyFill="1" applyBorder="1"/>
    <xf numFmtId="0" fontId="5" fillId="2" borderId="2" xfId="0" applyFont="1" applyFill="1" applyBorder="1" applyProtection="1">
      <protection hidden="1"/>
    </xf>
    <xf numFmtId="0" fontId="29" fillId="0" borderId="2" xfId="0" applyFont="1" applyBorder="1"/>
    <xf numFmtId="16" fontId="18" fillId="2" borderId="2" xfId="0" applyNumberFormat="1" applyFont="1" applyFill="1" applyBorder="1" applyAlignment="1">
      <alignment horizontal="right"/>
    </xf>
    <xf numFmtId="0" fontId="5" fillId="3" borderId="2" xfId="0" applyFont="1" applyFill="1" applyBorder="1" applyAlignment="1">
      <alignment horizontal="right"/>
    </xf>
    <xf numFmtId="0" fontId="32" fillId="0" borderId="2" xfId="0" applyFont="1" applyBorder="1" applyAlignment="1">
      <alignment horizontal="right"/>
    </xf>
    <xf numFmtId="3" fontId="3" fillId="3" borderId="2" xfId="0" applyNumberFormat="1" applyFont="1" applyFill="1" applyBorder="1" applyAlignment="1">
      <alignment horizontal="right"/>
    </xf>
    <xf numFmtId="0" fontId="5" fillId="0" borderId="2" xfId="0" applyFont="1" applyBorder="1" applyAlignment="1">
      <alignment horizontal="right"/>
    </xf>
    <xf numFmtId="3" fontId="5" fillId="3" borderId="2" xfId="0" applyNumberFormat="1" applyFont="1" applyFill="1" applyBorder="1"/>
    <xf numFmtId="0" fontId="0" fillId="2" borderId="2" xfId="0" applyFill="1" applyBorder="1" applyAlignment="1" applyProtection="1">
      <alignment horizontal="left"/>
      <protection hidden="1"/>
    </xf>
    <xf numFmtId="0" fontId="5" fillId="0" borderId="2" xfId="0" applyFont="1" applyBorder="1" applyAlignment="1">
      <alignment horizontal="center"/>
    </xf>
    <xf numFmtId="0" fontId="19" fillId="2" borderId="2" xfId="0" applyFont="1" applyFill="1" applyBorder="1" applyAlignment="1">
      <alignment horizontal="center" wrapText="1"/>
    </xf>
    <xf numFmtId="0" fontId="19" fillId="2" borderId="2" xfId="0" applyFont="1" applyFill="1" applyBorder="1" applyAlignment="1">
      <alignment horizontal="center"/>
    </xf>
    <xf numFmtId="0" fontId="19" fillId="0" borderId="2" xfId="0" applyFont="1" applyBorder="1"/>
    <xf numFmtId="0" fontId="0" fillId="0" borderId="2" xfId="0" applyBorder="1"/>
    <xf numFmtId="0" fontId="19" fillId="0" borderId="2" xfId="0" applyFont="1" applyBorder="1" applyAlignment="1">
      <alignment horizontal="center"/>
    </xf>
    <xf numFmtId="0" fontId="20" fillId="2" borderId="2" xfId="0" applyFont="1" applyFill="1" applyBorder="1"/>
    <xf numFmtId="0" fontId="18" fillId="0" borderId="2" xfId="0" applyFont="1" applyBorder="1"/>
    <xf numFmtId="0" fontId="5" fillId="2" borderId="2" xfId="0" applyFont="1" applyFill="1" applyBorder="1"/>
    <xf numFmtId="0" fontId="4" fillId="2" borderId="2" xfId="0" applyFont="1" applyFill="1" applyBorder="1"/>
    <xf numFmtId="0" fontId="6" fillId="2" borderId="2" xfId="0" applyFont="1" applyFill="1" applyBorder="1" applyAlignment="1">
      <alignment horizontal="right"/>
    </xf>
    <xf numFmtId="0" fontId="3" fillId="2" borderId="2" xfId="0" applyFont="1" applyFill="1" applyBorder="1"/>
    <xf numFmtId="0" fontId="3" fillId="2" borderId="2" xfId="0" applyFont="1" applyFill="1" applyBorder="1" applyAlignment="1">
      <alignment horizontal="right"/>
    </xf>
    <xf numFmtId="0" fontId="11" fillId="2" borderId="2" xfId="0" applyFont="1" applyFill="1" applyBorder="1"/>
    <xf numFmtId="0" fontId="6" fillId="2" borderId="2" xfId="0" applyFont="1" applyFill="1" applyBorder="1"/>
    <xf numFmtId="0" fontId="19" fillId="0" borderId="2" xfId="0" applyFont="1" applyBorder="1" applyAlignment="1">
      <alignment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3" fontId="5" fillId="0" borderId="2" xfId="0" applyNumberFormat="1" applyFont="1" applyBorder="1"/>
    <xf numFmtId="4" fontId="0" fillId="2" borderId="2" xfId="0" applyNumberFormat="1" applyFill="1" applyBorder="1"/>
    <xf numFmtId="1" fontId="5" fillId="0" borderId="2" xfId="0" applyNumberFormat="1" applyFont="1" applyBorder="1"/>
    <xf numFmtId="164" fontId="0" fillId="2" borderId="2" xfId="0" applyNumberFormat="1" applyFill="1" applyBorder="1"/>
    <xf numFmtId="0" fontId="5" fillId="0" borderId="2" xfId="0" applyFont="1" applyBorder="1" applyAlignment="1">
      <alignment wrapText="1"/>
    </xf>
    <xf numFmtId="0" fontId="3" fillId="0" borderId="2" xfId="0" applyFont="1" applyBorder="1" applyAlignment="1">
      <alignment horizontal="center"/>
    </xf>
    <xf numFmtId="0" fontId="0" fillId="2" borderId="5" xfId="0" applyFill="1" applyBorder="1" applyProtection="1">
      <protection hidden="1"/>
    </xf>
    <xf numFmtId="0" fontId="18" fillId="2" borderId="6" xfId="0" applyFont="1" applyFill="1" applyBorder="1" applyAlignment="1">
      <alignment horizontal="right"/>
    </xf>
    <xf numFmtId="0" fontId="18" fillId="2" borderId="6" xfId="0" applyFont="1" applyFill="1" applyBorder="1" applyAlignment="1">
      <alignment wrapText="1"/>
    </xf>
    <xf numFmtId="0" fontId="5" fillId="0" borderId="6" xfId="0" applyFont="1" applyBorder="1"/>
    <xf numFmtId="0" fontId="29" fillId="0" borderId="6" xfId="0" applyFont="1" applyBorder="1"/>
    <xf numFmtId="0" fontId="5" fillId="3" borderId="6" xfId="0" applyFont="1" applyFill="1" applyBorder="1"/>
    <xf numFmtId="0" fontId="18" fillId="2" borderId="7" xfId="0" applyFont="1" applyFill="1" applyBorder="1" applyAlignment="1">
      <alignment horizontal="right"/>
    </xf>
    <xf numFmtId="0" fontId="5" fillId="0" borderId="7" xfId="0" applyFont="1" applyBorder="1"/>
    <xf numFmtId="0" fontId="29" fillId="0" borderId="7" xfId="0" applyFont="1" applyBorder="1"/>
    <xf numFmtId="0" fontId="18" fillId="2" borderId="0" xfId="0" applyFont="1" applyFill="1" applyAlignment="1">
      <alignment horizontal="right"/>
    </xf>
    <xf numFmtId="0" fontId="18" fillId="2" borderId="8" xfId="0" applyFont="1" applyFill="1" applyBorder="1" applyAlignment="1">
      <alignment horizontal="right"/>
    </xf>
    <xf numFmtId="0" fontId="18" fillId="2" borderId="9" xfId="0" applyFont="1" applyFill="1" applyBorder="1" applyAlignment="1">
      <alignment horizontal="right"/>
    </xf>
    <xf numFmtId="0" fontId="18" fillId="2" borderId="9" xfId="0" applyFont="1" applyFill="1" applyBorder="1" applyAlignment="1">
      <alignment wrapText="1"/>
    </xf>
    <xf numFmtId="0" fontId="5" fillId="0" borderId="5" xfId="0" applyFont="1" applyBorder="1"/>
    <xf numFmtId="0" fontId="18" fillId="2" borderId="11" xfId="0" applyFont="1" applyFill="1" applyBorder="1" applyAlignment="1">
      <alignment horizontal="right"/>
    </xf>
    <xf numFmtId="0" fontId="18" fillId="2" borderId="11" xfId="0" applyFont="1" applyFill="1" applyBorder="1" applyAlignment="1">
      <alignment wrapText="1"/>
    </xf>
    <xf numFmtId="0" fontId="18" fillId="2" borderId="12" xfId="0" applyFont="1" applyFill="1" applyBorder="1" applyAlignment="1">
      <alignment horizontal="right"/>
    </xf>
    <xf numFmtId="0" fontId="18" fillId="2" borderId="13" xfId="0" applyFont="1" applyFill="1" applyBorder="1"/>
    <xf numFmtId="0" fontId="18" fillId="2" borderId="14" xfId="0" applyFont="1" applyFill="1" applyBorder="1" applyAlignment="1">
      <alignment horizontal="right"/>
    </xf>
    <xf numFmtId="0" fontId="18" fillId="2" borderId="16" xfId="0" applyFont="1" applyFill="1" applyBorder="1" applyAlignment="1">
      <alignment horizontal="right"/>
    </xf>
    <xf numFmtId="0" fontId="18" fillId="2" borderId="18" xfId="0" applyFont="1" applyFill="1" applyBorder="1"/>
    <xf numFmtId="0" fontId="18" fillId="2" borderId="13" xfId="0" applyFont="1" applyFill="1" applyBorder="1" applyAlignment="1">
      <alignment horizontal="right"/>
    </xf>
    <xf numFmtId="0" fontId="18" fillId="2" borderId="15" xfId="0" applyFont="1" applyFill="1" applyBorder="1" applyAlignment="1">
      <alignment horizontal="right"/>
    </xf>
    <xf numFmtId="0" fontId="18" fillId="2" borderId="18" xfId="0" applyFont="1" applyFill="1" applyBorder="1" applyAlignment="1">
      <alignment horizontal="right"/>
    </xf>
    <xf numFmtId="0" fontId="5" fillId="0" borderId="13" xfId="0" applyFont="1" applyBorder="1"/>
    <xf numFmtId="0" fontId="18" fillId="2" borderId="7" xfId="0" applyFont="1" applyFill="1" applyBorder="1"/>
    <xf numFmtId="0" fontId="5" fillId="0" borderId="18" xfId="0" applyFont="1" applyBorder="1"/>
    <xf numFmtId="0" fontId="32" fillId="0" borderId="6" xfId="0" applyFont="1" applyBorder="1" applyAlignment="1">
      <alignment horizontal="center" vertical="center" wrapText="1"/>
    </xf>
    <xf numFmtId="4" fontId="5" fillId="3" borderId="7" xfId="0" applyNumberFormat="1" applyFont="1" applyFill="1" applyBorder="1"/>
    <xf numFmtId="4" fontId="5" fillId="3" borderId="7" xfId="0" applyNumberFormat="1" applyFont="1" applyFill="1" applyBorder="1" applyAlignment="1">
      <alignment horizontal="right"/>
    </xf>
    <xf numFmtId="0" fontId="0" fillId="2" borderId="7" xfId="0" applyFill="1" applyBorder="1"/>
    <xf numFmtId="0" fontId="0" fillId="2" borderId="5" xfId="0" applyFill="1" applyBorder="1"/>
    <xf numFmtId="0" fontId="5" fillId="2" borderId="7" xfId="0" applyFont="1" applyFill="1" applyBorder="1"/>
    <xf numFmtId="0" fontId="0" fillId="2" borderId="0" xfId="0" applyFill="1"/>
    <xf numFmtId="0" fontId="5" fillId="2" borderId="0" xfId="0" applyFont="1" applyFill="1"/>
    <xf numFmtId="0" fontId="5" fillId="0" borderId="0" xfId="0" applyFont="1" applyAlignment="1">
      <alignment wrapText="1"/>
    </xf>
    <xf numFmtId="3" fontId="5" fillId="0" borderId="7" xfId="0" applyNumberFormat="1" applyFont="1" applyBorder="1"/>
    <xf numFmtId="0" fontId="18" fillId="2" borderId="5" xfId="0" applyFont="1" applyFill="1" applyBorder="1"/>
    <xf numFmtId="0" fontId="18" fillId="2" borderId="5" xfId="0" applyFont="1" applyFill="1" applyBorder="1" applyAlignment="1">
      <alignment wrapText="1"/>
    </xf>
    <xf numFmtId="0" fontId="0" fillId="2" borderId="14" xfId="0" applyFill="1" applyBorder="1"/>
    <xf numFmtId="0" fontId="0" fillId="2" borderId="15" xfId="0" applyFill="1" applyBorder="1" applyAlignment="1">
      <alignment horizontal="right"/>
    </xf>
    <xf numFmtId="0" fontId="0" fillId="2" borderId="16" xfId="0" applyFill="1" applyBorder="1"/>
    <xf numFmtId="0" fontId="0" fillId="2" borderId="18" xfId="0" applyFill="1" applyBorder="1" applyAlignment="1">
      <alignment horizontal="right"/>
    </xf>
    <xf numFmtId="49" fontId="5" fillId="0" borderId="5" xfId="0" applyNumberFormat="1" applyFont="1" applyBorder="1"/>
    <xf numFmtId="0" fontId="5" fillId="3" borderId="7" xfId="0" applyFont="1" applyFill="1" applyBorder="1"/>
    <xf numFmtId="0" fontId="5" fillId="0" borderId="16" xfId="0" applyFont="1" applyBorder="1"/>
    <xf numFmtId="49" fontId="5" fillId="0" borderId="3" xfId="0" applyNumberFormat="1" applyFont="1" applyBorder="1"/>
    <xf numFmtId="0" fontId="29" fillId="0" borderId="5" xfId="0" applyFont="1" applyBorder="1"/>
    <xf numFmtId="0" fontId="5" fillId="0" borderId="14" xfId="0" applyFont="1" applyBorder="1"/>
    <xf numFmtId="0" fontId="28" fillId="0" borderId="14" xfId="0" applyFont="1" applyBorder="1"/>
    <xf numFmtId="0" fontId="5" fillId="0" borderId="15" xfId="0" applyFont="1" applyBorder="1"/>
    <xf numFmtId="0" fontId="28" fillId="0" borderId="3" xfId="0" applyFont="1" applyBorder="1"/>
    <xf numFmtId="0" fontId="5" fillId="0" borderId="3" xfId="0" applyFont="1" applyBorder="1"/>
    <xf numFmtId="0" fontId="18" fillId="2" borderId="3" xfId="0" applyFont="1" applyFill="1" applyBorder="1" applyAlignment="1">
      <alignment horizontal="right"/>
    </xf>
    <xf numFmtId="0" fontId="18" fillId="2" borderId="5" xfId="0" applyFont="1" applyFill="1" applyBorder="1" applyAlignment="1">
      <alignment horizontal="right"/>
    </xf>
    <xf numFmtId="0" fontId="18" fillId="2" borderId="4" xfId="0" applyFont="1" applyFill="1" applyBorder="1"/>
    <xf numFmtId="0" fontId="18" fillId="2" borderId="4" xfId="0" applyFont="1" applyFill="1" applyBorder="1" applyAlignment="1">
      <alignment wrapText="1"/>
    </xf>
    <xf numFmtId="16" fontId="18" fillId="2" borderId="15" xfId="0" applyNumberFormat="1" applyFont="1" applyFill="1" applyBorder="1" applyAlignment="1">
      <alignment horizontal="right"/>
    </xf>
    <xf numFmtId="16" fontId="18" fillId="2" borderId="5" xfId="0" applyNumberFormat="1" applyFont="1" applyFill="1" applyBorder="1" applyAlignment="1">
      <alignment horizontal="right"/>
    </xf>
    <xf numFmtId="0" fontId="19" fillId="2" borderId="5" xfId="0" applyFont="1" applyFill="1" applyBorder="1"/>
    <xf numFmtId="0" fontId="18" fillId="2" borderId="12" xfId="0" applyFont="1" applyFill="1" applyBorder="1" applyAlignment="1">
      <alignment wrapText="1"/>
    </xf>
    <xf numFmtId="0" fontId="20" fillId="2" borderId="3" xfId="0" applyFont="1" applyFill="1" applyBorder="1" applyAlignment="1">
      <alignment horizontal="right"/>
    </xf>
    <xf numFmtId="0" fontId="19" fillId="2" borderId="7" xfId="0" applyFont="1" applyFill="1" applyBorder="1"/>
    <xf numFmtId="0" fontId="0" fillId="2" borderId="3" xfId="0" applyFill="1" applyBorder="1" applyProtection="1">
      <protection hidden="1"/>
    </xf>
    <xf numFmtId="0" fontId="18" fillId="2" borderId="17" xfId="0" applyFont="1" applyFill="1" applyBorder="1" applyAlignment="1">
      <alignment wrapText="1"/>
    </xf>
    <xf numFmtId="0" fontId="19" fillId="2" borderId="15" xfId="0" applyFont="1" applyFill="1" applyBorder="1"/>
    <xf numFmtId="0" fontId="19" fillId="2" borderId="11" xfId="0" applyFont="1" applyFill="1" applyBorder="1"/>
    <xf numFmtId="0" fontId="20" fillId="2" borderId="5" xfId="0" applyFont="1" applyFill="1" applyBorder="1"/>
    <xf numFmtId="0" fontId="18" fillId="0" borderId="5" xfId="0" applyFont="1" applyBorder="1"/>
    <xf numFmtId="0" fontId="18" fillId="3" borderId="5" xfId="0" applyFont="1" applyFill="1" applyBorder="1"/>
    <xf numFmtId="0" fontId="0" fillId="2" borderId="7" xfId="0" applyFill="1" applyBorder="1" applyAlignment="1">
      <alignment horizontal="right"/>
    </xf>
    <xf numFmtId="0" fontId="0" fillId="0" borderId="6" xfId="0" applyBorder="1"/>
    <xf numFmtId="0" fontId="5" fillId="0" borderId="6" xfId="0" applyFont="1" applyBorder="1" applyAlignment="1">
      <alignment horizontal="center"/>
    </xf>
    <xf numFmtId="0" fontId="20" fillId="2" borderId="4" xfId="0" applyFont="1" applyFill="1" applyBorder="1"/>
    <xf numFmtId="0" fontId="0" fillId="2" borderId="3" xfId="0" applyFill="1" applyBorder="1"/>
    <xf numFmtId="0" fontId="18" fillId="0" borderId="15" xfId="0" applyFont="1" applyBorder="1"/>
    <xf numFmtId="0" fontId="18" fillId="0" borderId="11" xfId="0" applyFont="1" applyBorder="1"/>
    <xf numFmtId="0" fontId="0" fillId="2" borderId="5" xfId="0" applyFill="1" applyBorder="1" applyAlignment="1">
      <alignment horizontal="right"/>
    </xf>
    <xf numFmtId="0" fontId="0" fillId="2" borderId="5" xfId="0" applyFill="1" applyBorder="1" applyAlignment="1">
      <alignment horizontal="right" vertical="top"/>
    </xf>
    <xf numFmtId="0" fontId="0" fillId="2" borderId="15" xfId="0" applyFill="1" applyBorder="1" applyAlignment="1">
      <alignment horizontal="right" vertical="top"/>
    </xf>
    <xf numFmtId="0" fontId="5" fillId="2" borderId="18" xfId="0" applyFont="1" applyFill="1" applyBorder="1" applyAlignment="1">
      <alignment wrapText="1"/>
    </xf>
    <xf numFmtId="0" fontId="19" fillId="2" borderId="5" xfId="0" applyFont="1" applyFill="1" applyBorder="1" applyAlignment="1">
      <alignment wrapText="1"/>
    </xf>
    <xf numFmtId="0" fontId="20" fillId="2" borderId="14" xfId="0" applyFont="1" applyFill="1" applyBorder="1" applyAlignment="1">
      <alignment horizontal="right"/>
    </xf>
    <xf numFmtId="16" fontId="0" fillId="2" borderId="5" xfId="0" applyNumberFormat="1" applyFill="1" applyBorder="1" applyAlignment="1">
      <alignment horizontal="right"/>
    </xf>
    <xf numFmtId="0" fontId="5" fillId="2" borderId="5" xfId="0" applyFont="1" applyFill="1" applyBorder="1" applyAlignment="1">
      <alignment horizontal="right"/>
    </xf>
    <xf numFmtId="1" fontId="5" fillId="3" borderId="2" xfId="0" applyNumberFormat="1" applyFont="1" applyFill="1" applyBorder="1"/>
    <xf numFmtId="0" fontId="19" fillId="2" borderId="4" xfId="0" applyFont="1" applyFill="1" applyBorder="1" applyAlignment="1">
      <alignment wrapText="1"/>
    </xf>
    <xf numFmtId="0" fontId="3" fillId="0" borderId="3" xfId="0" applyFont="1" applyBorder="1"/>
    <xf numFmtId="0" fontId="5" fillId="0" borderId="12" xfId="0" applyFont="1" applyBorder="1"/>
    <xf numFmtId="0" fontId="18" fillId="2" borderId="3" xfId="0" applyFont="1" applyFill="1" applyBorder="1"/>
    <xf numFmtId="0" fontId="3" fillId="0" borderId="7" xfId="0" applyFont="1" applyBorder="1" applyAlignment="1">
      <alignment horizontal="center"/>
    </xf>
    <xf numFmtId="0" fontId="28" fillId="0" borderId="2" xfId="3" applyFont="1" applyBorder="1" applyAlignment="1">
      <alignment vertical="center"/>
    </xf>
    <xf numFmtId="0" fontId="34" fillId="5" borderId="2" xfId="3" applyFont="1" applyFill="1" applyBorder="1" applyAlignment="1">
      <alignment vertical="center"/>
    </xf>
    <xf numFmtId="9" fontId="0" fillId="2" borderId="2" xfId="2" applyFont="1" applyFill="1" applyBorder="1"/>
    <xf numFmtId="0" fontId="3" fillId="3" borderId="2" xfId="0" applyFont="1" applyFill="1" applyBorder="1"/>
    <xf numFmtId="0" fontId="5" fillId="3" borderId="2" xfId="0" applyFont="1" applyFill="1" applyBorder="1" applyAlignment="1">
      <alignment horizontal="left" indent="4"/>
    </xf>
    <xf numFmtId="0" fontId="19" fillId="0" borderId="2" xfId="0" applyFont="1" applyBorder="1" applyAlignment="1">
      <alignment horizontal="center" wrapText="1"/>
    </xf>
    <xf numFmtId="0" fontId="5" fillId="0" borderId="0" xfId="0" applyFont="1"/>
    <xf numFmtId="3" fontId="0" fillId="2" borderId="2" xfId="0" applyNumberFormat="1" applyFill="1" applyBorder="1"/>
    <xf numFmtId="0" fontId="3" fillId="0" borderId="2" xfId="0" applyFont="1" applyBorder="1" applyAlignment="1">
      <alignment horizontal="right"/>
    </xf>
    <xf numFmtId="0" fontId="5" fillId="0" borderId="2" xfId="0" applyFont="1" applyBorder="1" applyAlignment="1">
      <alignment horizontal="right" wrapText="1"/>
    </xf>
    <xf numFmtId="4" fontId="3" fillId="3" borderId="7" xfId="0" applyNumberFormat="1" applyFont="1" applyFill="1" applyBorder="1" applyAlignment="1">
      <alignment horizontal="right"/>
    </xf>
    <xf numFmtId="0" fontId="3" fillId="0" borderId="2" xfId="0" applyFont="1" applyBorder="1" applyAlignment="1">
      <alignment horizontal="left"/>
    </xf>
    <xf numFmtId="0" fontId="35" fillId="0" borderId="2" xfId="0" applyFont="1" applyBorder="1" applyAlignment="1">
      <alignment horizontal="center"/>
    </xf>
    <xf numFmtId="0" fontId="4" fillId="0" borderId="2" xfId="0" applyFont="1" applyBorder="1"/>
    <xf numFmtId="4" fontId="3" fillId="3" borderId="20" xfId="0" applyNumberFormat="1" applyFont="1" applyFill="1" applyBorder="1" applyAlignment="1">
      <alignment horizontal="right"/>
    </xf>
    <xf numFmtId="0" fontId="5" fillId="0" borderId="2" xfId="0" applyFont="1" applyBorder="1" applyAlignment="1">
      <alignment horizontal="left"/>
    </xf>
    <xf numFmtId="0" fontId="5" fillId="0" borderId="7" xfId="0" applyFont="1" applyBorder="1" applyAlignment="1">
      <alignment horizontal="left"/>
    </xf>
    <xf numFmtId="0" fontId="34" fillId="5" borderId="2" xfId="3" applyFont="1" applyFill="1" applyBorder="1" applyAlignment="1">
      <alignment horizontal="left" vertical="center"/>
    </xf>
    <xf numFmtId="0" fontId="5" fillId="0" borderId="2" xfId="4" applyBorder="1" applyAlignment="1">
      <alignment horizontal="right"/>
    </xf>
    <xf numFmtId="4" fontId="5" fillId="2" borderId="2" xfId="0" applyNumberFormat="1" applyFont="1" applyFill="1" applyBorder="1"/>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5" fillId="0" borderId="26" xfId="0" applyFont="1" applyBorder="1"/>
    <xf numFmtId="0" fontId="5" fillId="0" borderId="27" xfId="0" applyFont="1" applyBorder="1"/>
    <xf numFmtId="0" fontId="5" fillId="0" borderId="19" xfId="0" applyFont="1" applyBorder="1"/>
    <xf numFmtId="0" fontId="5" fillId="0" borderId="28" xfId="0" applyFont="1" applyBorder="1"/>
    <xf numFmtId="0" fontId="3" fillId="0" borderId="6" xfId="0" applyFont="1" applyBorder="1" applyAlignment="1">
      <alignment horizontal="center"/>
    </xf>
    <xf numFmtId="3" fontId="5" fillId="0" borderId="6" xfId="0" applyNumberFormat="1" applyFont="1" applyBorder="1"/>
    <xf numFmtId="0" fontId="5" fillId="0" borderId="29" xfId="0" applyFont="1" applyBorder="1"/>
    <xf numFmtId="0" fontId="5" fillId="0" borderId="32" xfId="0" applyFont="1" applyBorder="1"/>
    <xf numFmtId="0" fontId="0" fillId="3" borderId="2" xfId="0" applyFill="1" applyBorder="1"/>
    <xf numFmtId="0" fontId="35" fillId="3" borderId="2" xfId="0" applyFont="1" applyFill="1" applyBorder="1" applyAlignment="1">
      <alignment wrapText="1"/>
    </xf>
    <xf numFmtId="3" fontId="3" fillId="0" borderId="21" xfId="0" applyNumberFormat="1" applyFont="1" applyBorder="1"/>
    <xf numFmtId="4" fontId="3" fillId="0" borderId="2" xfId="0" applyNumberFormat="1" applyFont="1" applyBorder="1" applyAlignment="1">
      <alignment horizontal="right"/>
    </xf>
    <xf numFmtId="4" fontId="5" fillId="0" borderId="6" xfId="0" applyNumberFormat="1" applyFont="1" applyBorder="1" applyAlignment="1">
      <alignment horizontal="right"/>
    </xf>
    <xf numFmtId="4" fontId="3" fillId="0" borderId="6" xfId="0" applyNumberFormat="1" applyFont="1" applyBorder="1" applyAlignment="1">
      <alignment horizontal="right"/>
    </xf>
    <xf numFmtId="4" fontId="5" fillId="0" borderId="2" xfId="0" applyNumberFormat="1" applyFont="1" applyBorder="1" applyAlignment="1">
      <alignment horizontal="right"/>
    </xf>
    <xf numFmtId="4" fontId="3" fillId="0" borderId="19" xfId="0" applyNumberFormat="1" applyFont="1" applyBorder="1" applyAlignment="1">
      <alignment horizontal="right"/>
    </xf>
    <xf numFmtId="4" fontId="5" fillId="0" borderId="7" xfId="0" applyNumberFormat="1" applyFont="1" applyBorder="1" applyAlignment="1">
      <alignment horizontal="right"/>
    </xf>
    <xf numFmtId="4" fontId="3" fillId="0" borderId="7" xfId="0" applyNumberFormat="1" applyFont="1" applyBorder="1" applyAlignment="1">
      <alignment horizontal="right"/>
    </xf>
    <xf numFmtId="164" fontId="5" fillId="0" borderId="2" xfId="0" applyNumberFormat="1" applyFont="1" applyBorder="1"/>
    <xf numFmtId="3" fontId="5" fillId="0" borderId="2" xfId="0" applyNumberFormat="1" applyFont="1" applyBorder="1" applyAlignment="1">
      <alignment horizontal="right"/>
    </xf>
    <xf numFmtId="3" fontId="5" fillId="0" borderId="7" xfId="0" applyNumberFormat="1" applyFont="1" applyBorder="1" applyAlignment="1">
      <alignment horizontal="right"/>
    </xf>
    <xf numFmtId="0" fontId="5" fillId="0" borderId="2" xfId="4" applyBorder="1" applyAlignment="1">
      <alignment horizontal="right" wrapText="1"/>
    </xf>
    <xf numFmtId="0" fontId="5" fillId="3" borderId="2" xfId="4" applyFill="1" applyBorder="1" applyAlignment="1">
      <alignment wrapText="1"/>
    </xf>
    <xf numFmtId="166" fontId="0" fillId="2" borderId="2" xfId="0" applyNumberFormat="1" applyFill="1" applyBorder="1"/>
    <xf numFmtId="0" fontId="36" fillId="0" borderId="0" xfId="5"/>
    <xf numFmtId="0" fontId="19" fillId="0" borderId="0" xfId="0" applyFont="1"/>
    <xf numFmtId="3" fontId="3" fillId="0" borderId="6" xfId="0" applyNumberFormat="1" applyFont="1" applyBorder="1"/>
    <xf numFmtId="3" fontId="3" fillId="0" borderId="20" xfId="0" applyNumberFormat="1" applyFont="1" applyBorder="1"/>
    <xf numFmtId="0" fontId="5" fillId="0" borderId="30" xfId="0" applyFont="1" applyBorder="1"/>
    <xf numFmtId="0" fontId="5" fillId="0" borderId="31" xfId="0" applyFont="1" applyBorder="1"/>
    <xf numFmtId="49" fontId="5" fillId="0" borderId="2" xfId="0" applyNumberFormat="1" applyFont="1" applyBorder="1" applyAlignment="1">
      <alignment horizontal="right"/>
    </xf>
    <xf numFmtId="0" fontId="34" fillId="0" borderId="2" xfId="3" applyFont="1" applyBorder="1" applyAlignment="1">
      <alignment horizontal="right" vertical="center"/>
    </xf>
    <xf numFmtId="165" fontId="3" fillId="0" borderId="2" xfId="0" applyNumberFormat="1" applyFont="1" applyBorder="1" applyAlignment="1">
      <alignment horizontal="right"/>
    </xf>
    <xf numFmtId="0" fontId="3" fillId="0" borderId="7" xfId="0" applyFont="1" applyBorder="1" applyAlignment="1">
      <alignment horizontal="right"/>
    </xf>
    <xf numFmtId="0" fontId="3" fillId="0" borderId="7" xfId="0" applyFont="1" applyBorder="1"/>
    <xf numFmtId="3" fontId="3" fillId="0" borderId="2" xfId="0" applyNumberFormat="1" applyFont="1" applyBorder="1"/>
    <xf numFmtId="0" fontId="0" fillId="0" borderId="7" xfId="0" applyBorder="1"/>
    <xf numFmtId="164" fontId="5" fillId="2" borderId="2" xfId="0" applyNumberFormat="1" applyFont="1" applyFill="1" applyBorder="1"/>
    <xf numFmtId="164" fontId="0" fillId="0" borderId="0" xfId="0" applyNumberFormat="1"/>
    <xf numFmtId="3" fontId="0" fillId="0" borderId="2" xfId="0" applyNumberFormat="1" applyBorder="1" applyProtection="1">
      <protection hidden="1"/>
    </xf>
    <xf numFmtId="4" fontId="18" fillId="2" borderId="2" xfId="0" applyNumberFormat="1" applyFont="1" applyFill="1" applyBorder="1" applyAlignment="1">
      <alignment wrapText="1"/>
    </xf>
    <xf numFmtId="4" fontId="0" fillId="0" borderId="2" xfId="0" applyNumberFormat="1" applyBorder="1"/>
    <xf numFmtId="4" fontId="5" fillId="3" borderId="2" xfId="0" applyNumberFormat="1" applyFont="1" applyFill="1" applyBorder="1" applyAlignment="1">
      <alignment horizontal="right"/>
    </xf>
    <xf numFmtId="0" fontId="5" fillId="0" borderId="3" xfId="0" applyFont="1" applyBorder="1" applyAlignment="1">
      <alignment horizontal="right" wrapText="1"/>
    </xf>
    <xf numFmtId="0" fontId="5" fillId="0" borderId="3" xfId="0" applyFont="1" applyBorder="1" applyAlignment="1">
      <alignment horizontal="left" wrapText="1"/>
    </xf>
    <xf numFmtId="4" fontId="5" fillId="0" borderId="2" xfId="0" applyNumberFormat="1" applyFont="1" applyBorder="1"/>
    <xf numFmtId="3" fontId="3" fillId="0" borderId="13" xfId="0" applyNumberFormat="1" applyFont="1" applyBorder="1"/>
    <xf numFmtId="0" fontId="5" fillId="0" borderId="33" xfId="0" applyFont="1" applyBorder="1"/>
    <xf numFmtId="0" fontId="18" fillId="2" borderId="7" xfId="0" applyFont="1" applyFill="1" applyBorder="1" applyAlignment="1">
      <alignment wrapText="1"/>
    </xf>
    <xf numFmtId="0" fontId="18" fillId="2" borderId="6" xfId="0" applyFont="1" applyFill="1" applyBorder="1"/>
    <xf numFmtId="0" fontId="5" fillId="0" borderId="37" xfId="0" applyFont="1" applyBorder="1"/>
    <xf numFmtId="0" fontId="5" fillId="0" borderId="38" xfId="0" applyFont="1" applyBorder="1"/>
    <xf numFmtId="0" fontId="5" fillId="0" borderId="39" xfId="0" applyFont="1" applyBorder="1"/>
    <xf numFmtId="0" fontId="0" fillId="6" borderId="0" xfId="0" applyFill="1"/>
    <xf numFmtId="0" fontId="16" fillId="6" borderId="0" xfId="0" applyFont="1" applyFill="1"/>
    <xf numFmtId="3" fontId="29" fillId="0" borderId="2" xfId="0" applyNumberFormat="1" applyFont="1" applyBorder="1"/>
    <xf numFmtId="4" fontId="37" fillId="0" borderId="0" xfId="0" applyNumberFormat="1" applyFont="1" applyAlignment="1">
      <alignment horizontal="right" vertical="center"/>
    </xf>
    <xf numFmtId="0" fontId="5" fillId="3" borderId="0" xfId="0" applyFont="1" applyFill="1" applyAlignment="1">
      <alignment horizontal="center" wrapText="1"/>
    </xf>
    <xf numFmtId="0" fontId="15" fillId="3" borderId="0" xfId="0" applyFont="1" applyFill="1" applyAlignment="1">
      <alignment horizontal="center"/>
    </xf>
    <xf numFmtId="0" fontId="0" fillId="3" borderId="0" xfId="0" applyFill="1" applyAlignment="1">
      <alignment horizontal="center"/>
    </xf>
    <xf numFmtId="0" fontId="3" fillId="3" borderId="0" xfId="0" applyFont="1" applyFill="1" applyAlignment="1">
      <alignment horizontal="center"/>
    </xf>
    <xf numFmtId="0" fontId="0" fillId="3" borderId="1" xfId="0" applyFill="1" applyBorder="1" applyAlignment="1">
      <alignment horizontal="center"/>
    </xf>
    <xf numFmtId="0" fontId="8" fillId="3" borderId="0" xfId="0" applyFont="1" applyFill="1" applyAlignment="1" applyProtection="1">
      <alignment horizontal="left"/>
      <protection locked="0"/>
    </xf>
    <xf numFmtId="0" fontId="30" fillId="4" borderId="0" xfId="0" applyFont="1" applyFill="1" applyAlignment="1">
      <alignment horizontal="right"/>
    </xf>
    <xf numFmtId="0" fontId="31" fillId="3" borderId="0" xfId="0" applyFont="1" applyFill="1"/>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9" fillId="0" borderId="3" xfId="0" applyFont="1" applyBorder="1" applyAlignment="1">
      <alignment horizontal="left" wrapText="1"/>
    </xf>
    <xf numFmtId="0" fontId="19" fillId="0" borderId="4" xfId="0" applyFont="1" applyBorder="1" applyAlignment="1">
      <alignment horizontal="left" wrapText="1"/>
    </xf>
    <xf numFmtId="0" fontId="19" fillId="0" borderId="5" xfId="0" applyFont="1" applyBorder="1" applyAlignment="1">
      <alignment horizontal="left" wrapText="1"/>
    </xf>
    <xf numFmtId="0" fontId="3" fillId="0" borderId="9" xfId="0" applyFont="1" applyBorder="1" applyAlignment="1">
      <alignment horizontal="center"/>
    </xf>
    <xf numFmtId="0" fontId="3" fillId="0" borderId="10" xfId="0" applyFont="1" applyBorder="1" applyAlignment="1">
      <alignment horizontal="center"/>
    </xf>
    <xf numFmtId="0" fontId="21" fillId="2" borderId="3" xfId="0" applyFont="1" applyFill="1" applyBorder="1" applyAlignment="1">
      <alignment horizontal="center" wrapText="1"/>
    </xf>
    <xf numFmtId="0" fontId="21" fillId="2" borderId="4" xfId="0" applyFont="1" applyFill="1" applyBorder="1" applyAlignment="1">
      <alignment horizontal="center" wrapText="1"/>
    </xf>
    <xf numFmtId="0" fontId="21" fillId="2" borderId="5" xfId="0" applyFont="1" applyFill="1" applyBorder="1" applyAlignment="1">
      <alignment horizontal="center" wrapText="1"/>
    </xf>
    <xf numFmtId="0" fontId="20" fillId="2" borderId="4" xfId="0" applyFont="1" applyFill="1" applyBorder="1" applyAlignment="1">
      <alignment wrapText="1"/>
    </xf>
    <xf numFmtId="0" fontId="20" fillId="2" borderId="5" xfId="0" applyFont="1" applyFill="1" applyBorder="1" applyAlignment="1">
      <alignment wrapText="1"/>
    </xf>
    <xf numFmtId="0" fontId="18" fillId="0" borderId="4" xfId="0" applyFont="1" applyBorder="1" applyAlignment="1">
      <alignment horizontal="left" wrapText="1"/>
    </xf>
    <xf numFmtId="0" fontId="18" fillId="0" borderId="5" xfId="0" applyFont="1" applyBorder="1" applyAlignment="1">
      <alignment horizontal="left" wrapText="1"/>
    </xf>
    <xf numFmtId="0" fontId="6" fillId="2" borderId="3" xfId="0" applyFont="1" applyFill="1" applyBorder="1"/>
    <xf numFmtId="0" fontId="6" fillId="2" borderId="4" xfId="0" applyFont="1" applyFill="1" applyBorder="1"/>
    <xf numFmtId="0" fontId="6" fillId="2" borderId="5" xfId="0" applyFont="1" applyFill="1" applyBorder="1"/>
    <xf numFmtId="0" fontId="5" fillId="0" borderId="3" xfId="0" applyFont="1" applyBorder="1"/>
    <xf numFmtId="0" fontId="5" fillId="0" borderId="4" xfId="0" applyFont="1" applyBorder="1"/>
    <xf numFmtId="0" fontId="5" fillId="0" borderId="5" xfId="0" applyFont="1" applyBorder="1"/>
    <xf numFmtId="0" fontId="20" fillId="2" borderId="0" xfId="0" applyFont="1" applyFill="1" applyAlignment="1">
      <alignment wrapText="1"/>
    </xf>
    <xf numFmtId="0" fontId="6" fillId="2" borderId="4" xfId="0" applyFont="1" applyFill="1" applyBorder="1" applyAlignment="1">
      <alignment wrapText="1"/>
    </xf>
    <xf numFmtId="0" fontId="6" fillId="2" borderId="5" xfId="0" applyFont="1" applyFill="1" applyBorder="1" applyAlignment="1">
      <alignment wrapText="1"/>
    </xf>
    <xf numFmtId="0" fontId="6" fillId="2" borderId="16" xfId="0" applyFont="1" applyFill="1" applyBorder="1" applyAlignment="1">
      <alignment horizontal="left" wrapText="1"/>
    </xf>
    <xf numFmtId="0" fontId="6" fillId="2" borderId="5" xfId="0" applyFont="1" applyFill="1" applyBorder="1" applyAlignment="1">
      <alignment horizontal="left" wrapText="1"/>
    </xf>
    <xf numFmtId="0" fontId="20" fillId="2" borderId="2" xfId="0" applyFont="1" applyFill="1" applyBorder="1"/>
    <xf numFmtId="0" fontId="0" fillId="0" borderId="2" xfId="0" applyBorder="1"/>
    <xf numFmtId="0" fontId="6" fillId="2" borderId="2" xfId="0" applyFont="1" applyFill="1" applyBorder="1" applyAlignment="1">
      <alignment vertical="center"/>
    </xf>
    <xf numFmtId="0" fontId="0" fillId="0" borderId="2" xfId="0" applyBorder="1" applyAlignment="1">
      <alignment vertical="center"/>
    </xf>
    <xf numFmtId="0" fontId="5" fillId="0" borderId="2" xfId="0" applyFont="1" applyBorder="1" applyAlignment="1">
      <alignment vertical="center"/>
    </xf>
    <xf numFmtId="0" fontId="22" fillId="2" borderId="12" xfId="0" applyFont="1" applyFill="1" applyBorder="1" applyAlignment="1">
      <alignment horizontal="center" wrapText="1"/>
    </xf>
    <xf numFmtId="0" fontId="22" fillId="2" borderId="1" xfId="0" applyFont="1" applyFill="1" applyBorder="1" applyAlignment="1">
      <alignment horizontal="center" wrapText="1"/>
    </xf>
    <xf numFmtId="0" fontId="22" fillId="2" borderId="13" xfId="0" applyFont="1" applyFill="1" applyBorder="1" applyAlignment="1">
      <alignment horizontal="center" wrapText="1"/>
    </xf>
    <xf numFmtId="0" fontId="22" fillId="2" borderId="16" xfId="0" applyFont="1" applyFill="1" applyBorder="1" applyAlignment="1">
      <alignment horizontal="center" wrapText="1"/>
    </xf>
    <xf numFmtId="0" fontId="22" fillId="2" borderId="17" xfId="0" applyFont="1" applyFill="1" applyBorder="1" applyAlignment="1">
      <alignment horizontal="center" wrapText="1"/>
    </xf>
    <xf numFmtId="0" fontId="22" fillId="2" borderId="18" xfId="0" applyFont="1" applyFill="1" applyBorder="1" applyAlignment="1">
      <alignment horizontal="center" wrapText="1"/>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34"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19" fillId="2" borderId="36" xfId="0" applyFont="1" applyFill="1" applyBorder="1" applyAlignment="1">
      <alignment horizontal="center" vertical="center" wrapText="1"/>
    </xf>
  </cellXfs>
  <cellStyles count="6">
    <cellStyle name="Hyperlink" xfId="5" builtinId="8"/>
    <cellStyle name="Normal" xfId="0" builtinId="0"/>
    <cellStyle name="Normal 2" xfId="1" xr:uid="{1535705C-80CA-407E-BD37-1881DCB94373}"/>
    <cellStyle name="Normal 3" xfId="3" xr:uid="{21D795CF-10C5-49B4-B3BE-54BD665C75F4}"/>
    <cellStyle name="Normal 4" xfId="4" xr:uid="{58A37344-7DB9-46E5-8533-132FB2EB9B25}"/>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323</xdr:row>
      <xdr:rowOff>19050</xdr:rowOff>
    </xdr:from>
    <xdr:to>
      <xdr:col>4</xdr:col>
      <xdr:colOff>533400</xdr:colOff>
      <xdr:row>357</xdr:row>
      <xdr:rowOff>76200</xdr:rowOff>
    </xdr:to>
    <xdr:sp macro="" textlink="">
      <xdr:nvSpPr>
        <xdr:cNvPr id="11265" name="Picture 6" hidden="1">
          <a:extLst>
            <a:ext uri="{63B3BB69-23CF-44E3-9099-C40C66FF867C}">
              <a14:compatExt xmlns:a14="http://schemas.microsoft.com/office/drawing/2010/main" spid="_x0000_s11265"/>
            </a:ext>
            <a:ext uri="{FF2B5EF4-FFF2-40B4-BE49-F238E27FC236}">
              <a16:creationId xmlns:a16="http://schemas.microsoft.com/office/drawing/2014/main" id="{116EF01A-08A3-4BDB-8C73-F44AB4ABCE8E}"/>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28575</xdr:colOff>
      <xdr:row>322</xdr:row>
      <xdr:rowOff>19050</xdr:rowOff>
    </xdr:from>
    <xdr:to>
      <xdr:col>4</xdr:col>
      <xdr:colOff>533400</xdr:colOff>
      <xdr:row>356</xdr:row>
      <xdr:rowOff>76200</xdr:rowOff>
    </xdr:to>
    <xdr:sp macro="" textlink="">
      <xdr:nvSpPr>
        <xdr:cNvPr id="11266" name="Picture 6" hidden="1">
          <a:extLst>
            <a:ext uri="{63B3BB69-23CF-44E3-9099-C40C66FF867C}">
              <a14:compatExt xmlns:a14="http://schemas.microsoft.com/office/drawing/2010/main" spid="_x0000_s11266"/>
            </a:ext>
            <a:ext uri="{FF2B5EF4-FFF2-40B4-BE49-F238E27FC236}">
              <a16:creationId xmlns:a16="http://schemas.microsoft.com/office/drawing/2014/main" id="{7031FC0C-7B8F-4ED3-A435-B9E8305FA03D}"/>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0"/>
  <sheetViews>
    <sheetView showGridLines="0" tabSelected="1" workbookViewId="0">
      <selection activeCell="R25" sqref="R24:R25"/>
    </sheetView>
  </sheetViews>
  <sheetFormatPr defaultColWidth="9.296875" defaultRowHeight="13" x14ac:dyDescent="0.3"/>
  <cols>
    <col min="1" max="1" width="6.796875" style="1" customWidth="1"/>
    <col min="2" max="5" width="9.296875" style="1"/>
    <col min="6" max="6" width="4.796875" style="1" customWidth="1"/>
    <col min="7" max="7" width="13.296875" style="1" customWidth="1"/>
    <col min="8" max="16384" width="9.296875" style="1"/>
  </cols>
  <sheetData>
    <row r="1" spans="1:11" x14ac:dyDescent="0.3">
      <c r="A1" s="229" t="s">
        <v>440</v>
      </c>
      <c r="B1" s="229"/>
      <c r="C1" s="229"/>
      <c r="D1" s="229"/>
    </row>
    <row r="3" spans="1:11" x14ac:dyDescent="0.3">
      <c r="B3" s="236" t="s">
        <v>0</v>
      </c>
      <c r="C3" s="235"/>
      <c r="D3" s="235"/>
      <c r="E3" s="235"/>
    </row>
    <row r="4" spans="1:11" ht="13.5" x14ac:dyDescent="0.35">
      <c r="B4" s="2"/>
    </row>
    <row r="9" spans="1:11" ht="27.5" x14ac:dyDescent="0.55000000000000004">
      <c r="E9" s="234" t="s">
        <v>1</v>
      </c>
      <c r="F9" s="235"/>
      <c r="G9" s="235"/>
      <c r="H9" s="235"/>
      <c r="I9" s="235"/>
    </row>
    <row r="10" spans="1:11" ht="27.5" x14ac:dyDescent="0.55000000000000004">
      <c r="E10" s="234" t="s">
        <v>449</v>
      </c>
      <c r="F10" s="235"/>
      <c r="G10" s="235"/>
      <c r="H10" s="235"/>
      <c r="I10" s="235"/>
    </row>
    <row r="11" spans="1:11" ht="10" customHeight="1" x14ac:dyDescent="0.4">
      <c r="E11" s="3"/>
    </row>
    <row r="12" spans="1:11" ht="20" x14ac:dyDescent="0.4">
      <c r="E12" s="4"/>
    </row>
    <row r="13" spans="1:11" ht="6" customHeight="1" x14ac:dyDescent="0.3"/>
    <row r="16" spans="1:11" x14ac:dyDescent="0.3">
      <c r="D16" s="5"/>
      <c r="E16" s="5"/>
      <c r="F16" s="5"/>
      <c r="G16" s="5"/>
      <c r="H16" s="5"/>
      <c r="I16" s="5"/>
      <c r="J16" s="5"/>
      <c r="K16" s="5"/>
    </row>
    <row r="17" spans="4:11" s="7" customFormat="1" ht="18" x14ac:dyDescent="0.4">
      <c r="D17" s="239" t="s">
        <v>2</v>
      </c>
      <c r="E17" s="240"/>
      <c r="F17" s="238" t="s">
        <v>450</v>
      </c>
      <c r="G17" s="238"/>
      <c r="H17" s="238"/>
      <c r="I17" s="238"/>
      <c r="J17" s="238"/>
      <c r="K17" s="6"/>
    </row>
    <row r="18" spans="4:11" x14ac:dyDescent="0.3">
      <c r="D18" s="5"/>
      <c r="E18" s="5"/>
      <c r="F18" s="5"/>
      <c r="G18" s="5"/>
      <c r="H18" s="5"/>
      <c r="I18" s="5"/>
      <c r="J18" s="5"/>
      <c r="K18" s="5"/>
    </row>
    <row r="20" spans="4:11" x14ac:dyDescent="0.3">
      <c r="D20" s="8"/>
      <c r="H20" s="9"/>
    </row>
    <row r="25" spans="4:11" x14ac:dyDescent="0.3">
      <c r="F25" s="10"/>
      <c r="G25" s="11" t="s">
        <v>451</v>
      </c>
      <c r="H25" s="10"/>
    </row>
    <row r="26" spans="4:11" x14ac:dyDescent="0.3">
      <c r="F26" s="237" t="s">
        <v>3</v>
      </c>
      <c r="G26" s="237"/>
      <c r="H26" s="237"/>
    </row>
    <row r="29" spans="4:11" x14ac:dyDescent="0.3">
      <c r="D29" s="10"/>
      <c r="E29" s="10"/>
      <c r="F29" s="10"/>
      <c r="G29" s="10"/>
      <c r="H29" s="10"/>
      <c r="I29" s="10"/>
      <c r="J29" s="10"/>
    </row>
    <row r="30" spans="4:11" x14ac:dyDescent="0.3">
      <c r="D30" s="237" t="s">
        <v>4</v>
      </c>
      <c r="E30" s="237"/>
      <c r="F30" s="237"/>
      <c r="G30" s="237"/>
      <c r="H30" s="237"/>
      <c r="I30" s="237"/>
      <c r="J30" s="237"/>
    </row>
    <row r="34" spans="1:11" ht="29.25" customHeight="1" x14ac:dyDescent="0.3">
      <c r="A34" s="233" t="s">
        <v>5</v>
      </c>
      <c r="B34" s="233"/>
      <c r="C34" s="233"/>
      <c r="D34" s="233"/>
      <c r="E34" s="233"/>
      <c r="F34" s="233"/>
      <c r="G34" s="233"/>
      <c r="H34" s="233"/>
      <c r="I34" s="233"/>
      <c r="J34" s="233"/>
      <c r="K34" s="233"/>
    </row>
    <row r="37" spans="1:11" ht="6" customHeight="1" x14ac:dyDescent="0.3"/>
    <row r="40" spans="1:11" ht="6" customHeight="1" x14ac:dyDescent="0.3"/>
  </sheetData>
  <mergeCells count="8">
    <mergeCell ref="A34:K34"/>
    <mergeCell ref="E9:I9"/>
    <mergeCell ref="E10:I10"/>
    <mergeCell ref="B3:E3"/>
    <mergeCell ref="F26:H26"/>
    <mergeCell ref="D30:J30"/>
    <mergeCell ref="F17:J17"/>
    <mergeCell ref="D17:E17"/>
  </mergeCells>
  <phoneticPr fontId="0" type="noConversion"/>
  <pageMargins left="0.25" right="0.25" top="0.75" bottom="0.75" header="0.3" footer="0.3"/>
  <pageSetup paperSize="9" scale="9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
  <sheetViews>
    <sheetView workbookViewId="0">
      <selection sqref="A1:B1"/>
    </sheetView>
  </sheetViews>
  <sheetFormatPr defaultRowHeight="13" x14ac:dyDescent="0.3"/>
  <sheetData>
    <row r="1" spans="1:2" x14ac:dyDescent="0.3">
      <c r="A1" s="229" t="s">
        <v>439</v>
      </c>
      <c r="B1" s="22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A3DB-8ED2-4373-B5F8-BED2B7B07D87}">
  <dimension ref="A1:D6"/>
  <sheetViews>
    <sheetView workbookViewId="0">
      <selection activeCell="G7" sqref="G6:G7"/>
    </sheetView>
  </sheetViews>
  <sheetFormatPr defaultColWidth="9.296875" defaultRowHeight="13" x14ac:dyDescent="0.3"/>
  <sheetData>
    <row r="1" spans="1:4" ht="15.5" x14ac:dyDescent="0.35">
      <c r="A1" s="230" t="s">
        <v>438</v>
      </c>
      <c r="B1" s="229"/>
      <c r="C1" s="229"/>
      <c r="D1" s="229"/>
    </row>
    <row r="3" spans="1:4" ht="14" x14ac:dyDescent="0.3">
      <c r="A3" s="201"/>
    </row>
    <row r="4" spans="1:4" x14ac:dyDescent="0.3">
      <c r="A4" s="200"/>
    </row>
    <row r="5" spans="1:4" ht="14" x14ac:dyDescent="0.3">
      <c r="A5" s="201"/>
    </row>
    <row r="6" spans="1:4" x14ac:dyDescent="0.3">
      <c r="A6" s="20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7"/>
  <sheetViews>
    <sheetView showGridLines="0" showZeros="0" topLeftCell="A144" zoomScaleNormal="100" workbookViewId="0">
      <selection activeCell="I129" sqref="I129"/>
    </sheetView>
  </sheetViews>
  <sheetFormatPr defaultColWidth="129.19921875" defaultRowHeight="13" x14ac:dyDescent="0.3"/>
  <cols>
    <col min="1" max="1" width="4.19921875" style="15" customWidth="1"/>
    <col min="2" max="2" width="5" style="15" customWidth="1"/>
    <col min="3" max="3" width="31.69921875" style="15" customWidth="1"/>
    <col min="4" max="4" width="16" style="15" customWidth="1"/>
    <col min="5" max="5" width="34.796875" style="15" customWidth="1"/>
    <col min="6" max="6" width="17.296875" style="45" customWidth="1"/>
    <col min="7" max="7" width="17.5" style="15" customWidth="1"/>
    <col min="8" max="8" width="21.19921875" style="15" customWidth="1"/>
    <col min="9" max="9" width="129.19921875" style="12" customWidth="1"/>
    <col min="10" max="16384" width="129.19921875" style="13"/>
  </cols>
  <sheetData>
    <row r="1" spans="1:8" ht="48.75" customHeight="1" x14ac:dyDescent="0.45">
      <c r="A1" s="249" t="s">
        <v>383</v>
      </c>
      <c r="B1" s="250"/>
      <c r="C1" s="251"/>
      <c r="D1" s="12"/>
      <c r="E1" s="12"/>
      <c r="F1" s="12"/>
      <c r="G1" s="12"/>
      <c r="H1" s="12"/>
    </row>
    <row r="2" spans="1:8" ht="17.5" x14ac:dyDescent="0.35">
      <c r="A2" s="122" t="s">
        <v>6</v>
      </c>
      <c r="B2" s="252" t="s">
        <v>7</v>
      </c>
      <c r="C2" s="253"/>
      <c r="D2" s="12"/>
      <c r="E2" s="12"/>
      <c r="F2" s="12"/>
      <c r="G2" s="12"/>
      <c r="H2" s="12"/>
    </row>
    <row r="3" spans="1:8" ht="20.149999999999999" customHeight="1" x14ac:dyDescent="0.3">
      <c r="A3" s="100"/>
      <c r="B3" s="101"/>
      <c r="C3" s="81"/>
      <c r="D3" s="256" t="s">
        <v>8</v>
      </c>
      <c r="E3" s="257"/>
      <c r="F3" s="257"/>
      <c r="G3" s="257"/>
      <c r="H3" s="258"/>
    </row>
    <row r="4" spans="1:8" ht="14" x14ac:dyDescent="0.3">
      <c r="A4" s="135"/>
      <c r="B4" s="138" t="s">
        <v>9</v>
      </c>
      <c r="C4" s="99" t="s">
        <v>10</v>
      </c>
      <c r="D4" s="259" t="s">
        <v>11</v>
      </c>
      <c r="E4" s="260"/>
      <c r="F4" s="260"/>
      <c r="G4" s="260"/>
      <c r="H4" s="261"/>
    </row>
    <row r="5" spans="1:8" ht="14" x14ac:dyDescent="0.3">
      <c r="A5" s="100"/>
      <c r="B5" s="101" t="s">
        <v>12</v>
      </c>
      <c r="C5" s="99" t="s">
        <v>13</v>
      </c>
      <c r="D5" s="259" t="s">
        <v>14</v>
      </c>
      <c r="E5" s="260"/>
      <c r="F5" s="260"/>
      <c r="G5" s="260"/>
      <c r="H5" s="261"/>
    </row>
    <row r="6" spans="1:8" ht="27.75" customHeight="1" x14ac:dyDescent="0.3">
      <c r="A6" s="135"/>
      <c r="B6" s="144" t="s">
        <v>15</v>
      </c>
      <c r="C6" s="99" t="s">
        <v>16</v>
      </c>
      <c r="D6" s="259"/>
      <c r="E6" s="260"/>
      <c r="F6" s="260"/>
      <c r="G6" s="260"/>
      <c r="H6" s="261"/>
    </row>
    <row r="7" spans="1:8" ht="14" x14ac:dyDescent="0.3">
      <c r="A7" s="100"/>
      <c r="B7" s="101" t="s">
        <v>17</v>
      </c>
      <c r="C7" s="99" t="s">
        <v>18</v>
      </c>
      <c r="D7" s="20" t="s">
        <v>19</v>
      </c>
      <c r="E7" s="21"/>
      <c r="F7" s="21"/>
      <c r="G7" s="21"/>
      <c r="H7" s="21"/>
    </row>
    <row r="8" spans="1:8" ht="14" x14ac:dyDescent="0.3">
      <c r="A8" s="135"/>
      <c r="B8" s="138"/>
      <c r="C8" s="120" t="s">
        <v>441</v>
      </c>
      <c r="D8" s="21" t="s">
        <v>20</v>
      </c>
      <c r="E8" s="21"/>
      <c r="F8" s="21"/>
      <c r="G8" s="21"/>
      <c r="H8" s="21"/>
    </row>
    <row r="9" spans="1:8" ht="14" x14ac:dyDescent="0.3">
      <c r="A9" s="100"/>
      <c r="B9" s="101"/>
      <c r="C9" s="98"/>
      <c r="D9" s="21" t="s">
        <v>21</v>
      </c>
      <c r="E9" s="21"/>
      <c r="F9" s="21"/>
      <c r="G9" s="21"/>
      <c r="H9" s="21"/>
    </row>
    <row r="10" spans="1:8" ht="14" x14ac:dyDescent="0.3">
      <c r="A10" s="135"/>
      <c r="B10" s="138"/>
      <c r="C10" s="98"/>
      <c r="D10" s="21" t="s">
        <v>22</v>
      </c>
      <c r="E10" s="21"/>
      <c r="F10" s="21"/>
      <c r="G10" s="21"/>
      <c r="H10" s="21"/>
    </row>
    <row r="11" spans="1:8" ht="14" x14ac:dyDescent="0.3">
      <c r="A11" s="100"/>
      <c r="B11" s="101"/>
      <c r="C11" s="98"/>
      <c r="D11" s="21" t="s">
        <v>23</v>
      </c>
      <c r="E11" s="21"/>
      <c r="F11" s="21"/>
      <c r="G11" s="21"/>
      <c r="H11" s="21"/>
    </row>
    <row r="12" spans="1:8" ht="14" x14ac:dyDescent="0.3">
      <c r="A12" s="135"/>
      <c r="B12" s="138"/>
      <c r="C12" s="98"/>
      <c r="D12" s="20" t="s">
        <v>24</v>
      </c>
      <c r="E12" s="21"/>
      <c r="F12" s="21"/>
      <c r="G12" s="21"/>
      <c r="H12" s="21"/>
    </row>
    <row r="13" spans="1:8" ht="14" x14ac:dyDescent="0.3">
      <c r="A13" s="100"/>
      <c r="B13" s="101"/>
      <c r="C13" s="98"/>
      <c r="D13" s="21" t="s">
        <v>25</v>
      </c>
      <c r="E13" s="21"/>
      <c r="F13" s="21"/>
      <c r="G13" s="21"/>
      <c r="H13" s="21"/>
    </row>
    <row r="14" spans="1:8" ht="14" x14ac:dyDescent="0.3">
      <c r="A14" s="135"/>
      <c r="B14" s="138"/>
      <c r="C14" s="98"/>
      <c r="D14" s="21" t="s">
        <v>26</v>
      </c>
      <c r="E14" s="21"/>
      <c r="F14" s="21"/>
      <c r="G14" s="21"/>
      <c r="H14" s="21"/>
    </row>
    <row r="15" spans="1:8" ht="14" x14ac:dyDescent="0.3">
      <c r="A15" s="100"/>
      <c r="B15" s="101"/>
      <c r="C15" s="98"/>
      <c r="D15" s="21" t="s">
        <v>27</v>
      </c>
      <c r="E15" s="21"/>
      <c r="F15" s="21"/>
      <c r="G15" s="21"/>
      <c r="H15" s="21"/>
    </row>
    <row r="16" spans="1:8" ht="14" x14ac:dyDescent="0.3">
      <c r="A16" s="135"/>
      <c r="B16" s="138"/>
      <c r="C16" s="98"/>
      <c r="D16" s="21" t="s">
        <v>28</v>
      </c>
      <c r="E16" s="21"/>
      <c r="F16" s="21"/>
      <c r="G16" s="21"/>
      <c r="H16" s="21"/>
    </row>
    <row r="17" spans="1:8" ht="14" x14ac:dyDescent="0.3">
      <c r="A17" s="100"/>
      <c r="B17" s="101"/>
      <c r="C17" s="98"/>
      <c r="D17" s="22" t="s">
        <v>29</v>
      </c>
      <c r="E17" s="21"/>
      <c r="F17" s="21"/>
      <c r="G17" s="21"/>
      <c r="H17" s="21"/>
    </row>
    <row r="18" spans="1:8" ht="14" x14ac:dyDescent="0.3">
      <c r="A18" s="135"/>
      <c r="B18" s="138"/>
      <c r="C18" s="98"/>
      <c r="D18" s="113" t="s">
        <v>30</v>
      </c>
      <c r="E18" s="74"/>
      <c r="F18" s="21"/>
      <c r="G18" s="21"/>
      <c r="H18" s="21"/>
    </row>
    <row r="19" spans="1:8" ht="14" x14ac:dyDescent="0.3">
      <c r="A19" s="100"/>
      <c r="B19" s="101"/>
      <c r="C19" s="98"/>
      <c r="D19" s="113" t="s">
        <v>31</v>
      </c>
      <c r="E19" s="74"/>
      <c r="F19" s="21"/>
      <c r="G19" s="21"/>
      <c r="H19" s="21"/>
    </row>
    <row r="20" spans="1:8" ht="14" x14ac:dyDescent="0.3">
      <c r="A20" s="135"/>
      <c r="B20" s="138"/>
      <c r="C20" s="98"/>
      <c r="D20" s="113" t="s">
        <v>32</v>
      </c>
      <c r="E20" s="74"/>
      <c r="F20" s="21"/>
      <c r="G20" s="21"/>
      <c r="H20" s="21"/>
    </row>
    <row r="21" spans="1:8" ht="14" x14ac:dyDescent="0.3">
      <c r="A21" s="100"/>
      <c r="B21" s="101"/>
      <c r="C21" s="98"/>
      <c r="D21" s="109" t="s">
        <v>33</v>
      </c>
      <c r="E21" s="158"/>
      <c r="F21" s="21"/>
      <c r="G21" s="21"/>
      <c r="H21" s="21"/>
    </row>
    <row r="22" spans="1:8" ht="14" x14ac:dyDescent="0.3">
      <c r="A22" s="135"/>
      <c r="B22" s="138"/>
      <c r="C22" s="116"/>
      <c r="D22" s="148" t="s">
        <v>34</v>
      </c>
      <c r="E22" s="74"/>
      <c r="F22" s="21"/>
      <c r="G22" s="21"/>
      <c r="H22" s="21"/>
    </row>
    <row r="23" spans="1:8" ht="14" x14ac:dyDescent="0.3">
      <c r="A23" s="100"/>
      <c r="B23" s="101"/>
      <c r="C23" s="98"/>
      <c r="D23" s="68" t="s">
        <v>35</v>
      </c>
      <c r="E23" s="68"/>
      <c r="F23" s="21"/>
      <c r="G23" s="21"/>
      <c r="H23" s="21"/>
    </row>
    <row r="24" spans="1:8" ht="14" x14ac:dyDescent="0.3">
      <c r="A24" s="135"/>
      <c r="B24" s="138"/>
      <c r="C24" s="98"/>
      <c r="D24" s="21" t="s">
        <v>36</v>
      </c>
      <c r="E24" s="21"/>
      <c r="F24" s="21"/>
      <c r="G24" s="21"/>
      <c r="H24" s="21"/>
    </row>
    <row r="25" spans="1:8" ht="14" x14ac:dyDescent="0.3">
      <c r="A25" s="100"/>
      <c r="B25" s="101"/>
      <c r="C25" s="98"/>
      <c r="D25" s="21" t="s">
        <v>37</v>
      </c>
      <c r="E25" s="21"/>
      <c r="F25" s="21"/>
      <c r="G25" s="21"/>
      <c r="H25" s="21"/>
    </row>
    <row r="26" spans="1:8" ht="14" x14ac:dyDescent="0.3">
      <c r="A26" s="135"/>
      <c r="B26" s="138"/>
      <c r="C26" s="98"/>
      <c r="D26" s="64" t="s">
        <v>38</v>
      </c>
      <c r="E26" s="64"/>
      <c r="F26" s="21"/>
      <c r="G26" s="21"/>
      <c r="H26" s="21"/>
    </row>
    <row r="27" spans="1:8" ht="14" x14ac:dyDescent="0.3">
      <c r="A27" s="102"/>
      <c r="B27" s="103"/>
      <c r="C27" s="116"/>
      <c r="D27" s="149" t="s">
        <v>39</v>
      </c>
      <c r="E27" s="85"/>
      <c r="F27" s="74"/>
      <c r="G27" s="21"/>
      <c r="H27" s="21"/>
    </row>
    <row r="28" spans="1:8" ht="14" x14ac:dyDescent="0.3">
      <c r="A28" s="102"/>
      <c r="B28" s="103"/>
      <c r="C28" s="116"/>
      <c r="D28" s="149" t="s">
        <v>40</v>
      </c>
      <c r="E28" s="85"/>
      <c r="F28" s="74"/>
      <c r="G28" s="21"/>
      <c r="H28" s="21"/>
    </row>
    <row r="29" spans="1:8" ht="14" x14ac:dyDescent="0.3">
      <c r="A29" s="102"/>
      <c r="B29" s="103"/>
      <c r="C29" s="116"/>
      <c r="D29" s="148" t="s">
        <v>41</v>
      </c>
      <c r="E29" s="74"/>
      <c r="F29" s="74"/>
      <c r="G29" s="21"/>
      <c r="H29" s="21"/>
    </row>
    <row r="30" spans="1:8" ht="14" x14ac:dyDescent="0.3">
      <c r="A30" s="102"/>
      <c r="B30" s="103"/>
      <c r="C30" s="116"/>
      <c r="D30" s="68" t="s">
        <v>42</v>
      </c>
      <c r="E30" s="68"/>
      <c r="F30" s="74"/>
      <c r="G30" s="21"/>
      <c r="H30" s="21"/>
    </row>
    <row r="31" spans="1:8" ht="14" x14ac:dyDescent="0.3">
      <c r="A31" s="102"/>
      <c r="B31" s="103"/>
      <c r="C31" s="116"/>
      <c r="D31" s="21" t="s">
        <v>43</v>
      </c>
      <c r="E31" s="21"/>
      <c r="F31" s="74"/>
      <c r="G31" s="21"/>
      <c r="H31" s="21"/>
    </row>
    <row r="32" spans="1:8" ht="14" x14ac:dyDescent="0.3">
      <c r="A32" s="102"/>
      <c r="B32" s="103"/>
      <c r="C32" s="116"/>
      <c r="D32" s="21" t="s">
        <v>44</v>
      </c>
      <c r="E32" s="21"/>
      <c r="F32" s="74"/>
      <c r="G32" s="21"/>
      <c r="H32" s="21"/>
    </row>
    <row r="33" spans="1:8" ht="14" x14ac:dyDescent="0.3">
      <c r="A33" s="102"/>
      <c r="B33" s="103"/>
      <c r="C33" s="142"/>
      <c r="D33" s="21" t="s">
        <v>45</v>
      </c>
      <c r="E33" s="21"/>
      <c r="F33" s="21"/>
      <c r="G33" s="21"/>
      <c r="H33" s="21"/>
    </row>
    <row r="34" spans="1:8" ht="14" x14ac:dyDescent="0.3">
      <c r="A34" s="102"/>
      <c r="B34" s="103"/>
      <c r="C34" s="142"/>
      <c r="D34" s="20" t="s">
        <v>51</v>
      </c>
      <c r="E34" s="21"/>
      <c r="F34" s="21"/>
      <c r="G34" s="21"/>
      <c r="H34" s="21"/>
    </row>
    <row r="35" spans="1:8" ht="14" x14ac:dyDescent="0.3">
      <c r="A35" s="102"/>
      <c r="B35" s="103"/>
      <c r="C35" s="142"/>
      <c r="D35" s="21" t="s">
        <v>52</v>
      </c>
      <c r="E35" s="21"/>
      <c r="F35" s="21"/>
      <c r="G35" s="21"/>
      <c r="H35" s="21"/>
    </row>
    <row r="36" spans="1:8" ht="14" x14ac:dyDescent="0.3">
      <c r="A36" s="102"/>
      <c r="B36" s="103"/>
      <c r="C36" s="142"/>
      <c r="D36" s="21" t="s">
        <v>53</v>
      </c>
      <c r="E36" s="21"/>
      <c r="F36" s="21"/>
      <c r="G36" s="21"/>
      <c r="H36" s="21"/>
    </row>
    <row r="37" spans="1:8" ht="14" x14ac:dyDescent="0.3">
      <c r="A37" s="102"/>
      <c r="B37" s="103"/>
      <c r="C37" s="142"/>
      <c r="D37" s="21" t="s">
        <v>54</v>
      </c>
      <c r="E37" s="21"/>
      <c r="F37" s="21"/>
      <c r="G37" s="21"/>
      <c r="H37" s="21"/>
    </row>
    <row r="38" spans="1:8" ht="14" x14ac:dyDescent="0.3">
      <c r="A38" s="102"/>
      <c r="B38" s="103"/>
      <c r="C38" s="142"/>
      <c r="D38" s="21" t="s">
        <v>55</v>
      </c>
      <c r="E38" s="21"/>
      <c r="F38" s="21"/>
      <c r="G38" s="21"/>
      <c r="H38" s="21"/>
    </row>
    <row r="39" spans="1:8" ht="14" x14ac:dyDescent="0.3">
      <c r="A39" s="135"/>
      <c r="B39" s="138"/>
      <c r="C39" s="147"/>
      <c r="D39" s="22" t="s">
        <v>46</v>
      </c>
      <c r="E39" s="21"/>
      <c r="F39" s="20"/>
      <c r="G39" s="21"/>
      <c r="H39" s="21"/>
    </row>
    <row r="40" spans="1:8" ht="14" x14ac:dyDescent="0.3">
      <c r="A40" s="100"/>
      <c r="B40" s="101"/>
      <c r="C40" s="99"/>
      <c r="D40" s="23" t="s">
        <v>47</v>
      </c>
      <c r="E40" s="21"/>
      <c r="F40" s="21"/>
      <c r="G40" s="21"/>
      <c r="H40" s="21"/>
    </row>
    <row r="41" spans="1:8" ht="14" x14ac:dyDescent="0.3">
      <c r="A41" s="100"/>
      <c r="B41" s="101"/>
      <c r="C41" s="99"/>
      <c r="D41" s="23" t="s">
        <v>48</v>
      </c>
      <c r="E41" s="21"/>
      <c r="F41" s="21"/>
      <c r="G41" s="21"/>
      <c r="H41" s="21"/>
    </row>
    <row r="42" spans="1:8" ht="14" x14ac:dyDescent="0.3">
      <c r="A42" s="100"/>
      <c r="B42" s="101"/>
      <c r="C42" s="99"/>
      <c r="D42" s="21" t="s">
        <v>49</v>
      </c>
      <c r="E42" s="21"/>
      <c r="F42" s="21"/>
      <c r="G42" s="21"/>
      <c r="H42" s="21"/>
    </row>
    <row r="43" spans="1:8" ht="14" x14ac:dyDescent="0.3">
      <c r="A43" s="100"/>
      <c r="B43" s="101"/>
      <c r="C43" s="99"/>
      <c r="D43" s="23" t="s">
        <v>50</v>
      </c>
      <c r="E43" s="21"/>
      <c r="F43" s="21"/>
      <c r="G43" s="21"/>
      <c r="H43" s="21"/>
    </row>
    <row r="44" spans="1:8" ht="14" x14ac:dyDescent="0.3">
      <c r="A44" s="100"/>
      <c r="B44" s="101" t="s">
        <v>56</v>
      </c>
      <c r="C44" s="99" t="s">
        <v>57</v>
      </c>
      <c r="D44" s="21" t="s">
        <v>58</v>
      </c>
      <c r="E44" s="21"/>
      <c r="F44" s="21"/>
      <c r="G44" s="21"/>
      <c r="H44" s="21"/>
    </row>
    <row r="45" spans="1:8" ht="14" x14ac:dyDescent="0.3">
      <c r="A45" s="135"/>
      <c r="B45" s="138" t="s">
        <v>59</v>
      </c>
      <c r="C45" s="99" t="s">
        <v>60</v>
      </c>
      <c r="D45" s="21" t="s">
        <v>448</v>
      </c>
      <c r="E45" s="21"/>
      <c r="F45" s="21"/>
      <c r="G45" s="21"/>
      <c r="H45" s="21"/>
    </row>
    <row r="46" spans="1:8" ht="14" x14ac:dyDescent="0.3">
      <c r="A46" s="100"/>
      <c r="B46" s="101" t="s">
        <v>61</v>
      </c>
      <c r="C46" s="99" t="s">
        <v>62</v>
      </c>
      <c r="D46" s="24" t="s">
        <v>447</v>
      </c>
      <c r="E46" s="24"/>
      <c r="F46" s="24"/>
      <c r="G46" s="24"/>
      <c r="H46" s="24"/>
    </row>
    <row r="47" spans="1:8" ht="14.25" customHeight="1" x14ac:dyDescent="0.3">
      <c r="A47" s="100"/>
      <c r="B47" s="101" t="s">
        <v>63</v>
      </c>
      <c r="C47" s="117" t="s">
        <v>64</v>
      </c>
      <c r="D47" s="107" t="s">
        <v>65</v>
      </c>
      <c r="E47" s="74"/>
      <c r="F47" s="104"/>
      <c r="G47" s="25"/>
      <c r="H47" s="25"/>
    </row>
    <row r="48" spans="1:8" ht="14" x14ac:dyDescent="0.3">
      <c r="A48" s="135"/>
      <c r="B48" s="138" t="s">
        <v>66</v>
      </c>
      <c r="C48" s="117" t="s">
        <v>67</v>
      </c>
      <c r="D48" s="106" t="s">
        <v>68</v>
      </c>
      <c r="E48" s="87"/>
      <c r="F48" s="74"/>
      <c r="G48" s="21"/>
      <c r="H48" s="21"/>
    </row>
    <row r="49" spans="1:9" ht="14" x14ac:dyDescent="0.3">
      <c r="A49" s="100"/>
      <c r="B49" s="101" t="s">
        <v>69</v>
      </c>
      <c r="C49" s="99" t="s">
        <v>70</v>
      </c>
      <c r="D49" s="24" t="s">
        <v>71</v>
      </c>
      <c r="E49" s="21"/>
      <c r="F49" s="21"/>
      <c r="G49" s="21"/>
      <c r="H49" s="21"/>
    </row>
    <row r="50" spans="1:9" ht="28" x14ac:dyDescent="0.3">
      <c r="A50" s="135"/>
      <c r="B50" s="145" t="s">
        <v>72</v>
      </c>
      <c r="C50" s="99" t="s">
        <v>73</v>
      </c>
      <c r="D50" s="64" t="s">
        <v>0</v>
      </c>
      <c r="E50" s="64"/>
      <c r="F50" s="21"/>
      <c r="G50" s="21"/>
      <c r="H50" s="21"/>
    </row>
    <row r="51" spans="1:9" ht="15" customHeight="1" x14ac:dyDescent="0.3">
      <c r="A51" s="100"/>
      <c r="B51" s="101" t="s">
        <v>74</v>
      </c>
      <c r="C51" s="117" t="s">
        <v>75</v>
      </c>
      <c r="D51" s="107" t="s">
        <v>406</v>
      </c>
      <c r="E51" s="74"/>
      <c r="F51" s="104"/>
      <c r="G51" s="25"/>
      <c r="H51" s="25"/>
    </row>
    <row r="52" spans="1:9" ht="15" customHeight="1" x14ac:dyDescent="0.3">
      <c r="A52" s="135"/>
      <c r="B52" s="138" t="s">
        <v>76</v>
      </c>
      <c r="C52" s="99" t="s">
        <v>77</v>
      </c>
      <c r="D52" s="105" t="s">
        <v>78</v>
      </c>
      <c r="E52" s="105"/>
      <c r="F52" s="24"/>
      <c r="G52" s="24"/>
      <c r="H52" s="21"/>
    </row>
    <row r="53" spans="1:9" ht="15" customHeight="1" x14ac:dyDescent="0.3">
      <c r="A53" s="135"/>
      <c r="B53" s="138" t="s">
        <v>79</v>
      </c>
      <c r="C53" s="99" t="s">
        <v>80</v>
      </c>
      <c r="D53" s="165" t="s">
        <v>81</v>
      </c>
      <c r="E53" s="21"/>
      <c r="F53" s="21"/>
      <c r="G53" s="21"/>
      <c r="H53" s="21"/>
    </row>
    <row r="54" spans="1:9" ht="15" customHeight="1" x14ac:dyDescent="0.3">
      <c r="A54" s="102"/>
      <c r="B54" s="103" t="s">
        <v>82</v>
      </c>
      <c r="C54" s="78" t="s">
        <v>83</v>
      </c>
      <c r="D54" s="165" t="s">
        <v>84</v>
      </c>
      <c r="E54" s="21"/>
      <c r="F54" s="21"/>
      <c r="G54" s="21"/>
      <c r="H54" s="21"/>
    </row>
    <row r="55" spans="1:9" ht="36.75" customHeight="1" x14ac:dyDescent="0.35">
      <c r="A55" s="143" t="s">
        <v>85</v>
      </c>
      <c r="B55" s="262" t="s">
        <v>86</v>
      </c>
      <c r="C55" s="253"/>
      <c r="D55" s="92"/>
      <c r="F55" s="15"/>
    </row>
    <row r="56" spans="1:9" ht="78" x14ac:dyDescent="0.3">
      <c r="A56" s="114"/>
      <c r="B56" s="115"/>
      <c r="C56" s="141" t="s">
        <v>87</v>
      </c>
      <c r="D56" s="27" t="s">
        <v>88</v>
      </c>
      <c r="E56" s="27"/>
      <c r="F56" s="27" t="s">
        <v>89</v>
      </c>
      <c r="G56" s="27" t="s">
        <v>89</v>
      </c>
      <c r="H56" s="27" t="s">
        <v>90</v>
      </c>
      <c r="I56" s="28" t="s">
        <v>91</v>
      </c>
    </row>
    <row r="57" spans="1:9" ht="14" x14ac:dyDescent="0.3">
      <c r="A57" s="79"/>
      <c r="B57" s="83" t="s">
        <v>92</v>
      </c>
      <c r="C57" s="99" t="s">
        <v>93</v>
      </c>
      <c r="D57" s="21"/>
      <c r="E57" s="21"/>
      <c r="F57" s="29"/>
      <c r="G57" s="21">
        <v>177</v>
      </c>
      <c r="H57" s="21" t="s">
        <v>407</v>
      </c>
    </row>
    <row r="58" spans="1:9" ht="27" x14ac:dyDescent="0.3">
      <c r="A58" s="114"/>
      <c r="B58" s="115" t="s">
        <v>94</v>
      </c>
      <c r="C58" s="99" t="s">
        <v>95</v>
      </c>
      <c r="D58" s="21"/>
      <c r="E58" s="21"/>
      <c r="F58" s="29"/>
      <c r="G58" s="21">
        <v>7</v>
      </c>
      <c r="H58" s="21" t="s">
        <v>409</v>
      </c>
    </row>
    <row r="59" spans="1:9" ht="14" x14ac:dyDescent="0.3">
      <c r="A59" s="79"/>
      <c r="B59" s="83"/>
      <c r="C59" s="99"/>
      <c r="D59" s="21"/>
      <c r="E59" s="21"/>
      <c r="F59" s="29"/>
      <c r="G59" s="21">
        <v>5</v>
      </c>
      <c r="H59" s="21" t="s">
        <v>408</v>
      </c>
    </row>
    <row r="60" spans="1:9" ht="14" x14ac:dyDescent="0.3">
      <c r="A60" s="79"/>
      <c r="B60" s="83" t="s">
        <v>96</v>
      </c>
      <c r="C60" s="99" t="s">
        <v>97</v>
      </c>
      <c r="D60" s="21"/>
      <c r="E60" s="21"/>
      <c r="F60" s="29"/>
      <c r="G60" s="21" t="s">
        <v>98</v>
      </c>
      <c r="H60" s="21"/>
    </row>
    <row r="61" spans="1:9" ht="14" x14ac:dyDescent="0.3">
      <c r="A61" s="114"/>
      <c r="B61" s="119" t="s">
        <v>99</v>
      </c>
      <c r="C61" s="99" t="s">
        <v>358</v>
      </c>
      <c r="D61" s="21" t="s">
        <v>100</v>
      </c>
      <c r="E61" s="21"/>
      <c r="F61" s="21"/>
      <c r="G61" s="214">
        <v>7217129.4900000012</v>
      </c>
      <c r="H61" s="21" t="s">
        <v>101</v>
      </c>
    </row>
    <row r="62" spans="1:9" ht="14" x14ac:dyDescent="0.3">
      <c r="A62" s="79"/>
      <c r="B62" s="83" t="s">
        <v>102</v>
      </c>
      <c r="C62" s="99" t="s">
        <v>359</v>
      </c>
      <c r="D62" s="21" t="s">
        <v>411</v>
      </c>
      <c r="E62" s="21"/>
      <c r="F62" s="29"/>
      <c r="G62" s="55">
        <v>800037</v>
      </c>
      <c r="H62" s="21" t="s">
        <v>103</v>
      </c>
    </row>
    <row r="63" spans="1:9" ht="14.5" x14ac:dyDescent="0.3">
      <c r="A63" s="79"/>
      <c r="B63" s="83"/>
      <c r="C63" s="99"/>
      <c r="D63" s="21" t="s">
        <v>410</v>
      </c>
      <c r="E63" s="21"/>
      <c r="F63" s="232"/>
      <c r="G63" s="55">
        <v>1119694</v>
      </c>
      <c r="H63" s="21" t="s">
        <v>103</v>
      </c>
    </row>
    <row r="64" spans="1:9" ht="14" x14ac:dyDescent="0.3">
      <c r="A64" s="114"/>
      <c r="B64" s="115" t="s">
        <v>104</v>
      </c>
      <c r="C64" s="99" t="s">
        <v>360</v>
      </c>
      <c r="D64" s="21" t="s">
        <v>105</v>
      </c>
      <c r="E64" s="21"/>
      <c r="F64" s="231"/>
      <c r="G64" s="34" t="s">
        <v>106</v>
      </c>
      <c r="H64" s="21" t="s">
        <v>103</v>
      </c>
    </row>
    <row r="65" spans="1:9" ht="14" x14ac:dyDescent="0.3">
      <c r="A65" s="114"/>
      <c r="B65" s="115" t="s">
        <v>107</v>
      </c>
      <c r="C65" s="99" t="s">
        <v>108</v>
      </c>
      <c r="D65" s="21" t="s">
        <v>105</v>
      </c>
      <c r="E65" s="21"/>
      <c r="F65" s="29"/>
      <c r="G65" s="34" t="s">
        <v>106</v>
      </c>
      <c r="H65" s="21" t="s">
        <v>109</v>
      </c>
    </row>
    <row r="66" spans="1:9" ht="28" x14ac:dyDescent="0.3">
      <c r="A66" s="79"/>
      <c r="B66" s="118" t="s">
        <v>110</v>
      </c>
      <c r="C66" s="99" t="s">
        <v>361</v>
      </c>
      <c r="D66" s="21"/>
      <c r="E66" s="21"/>
      <c r="F66" s="29"/>
      <c r="G66" s="195">
        <v>8084135</v>
      </c>
      <c r="H66" s="21" t="s">
        <v>109</v>
      </c>
    </row>
    <row r="67" spans="1:9" ht="14" x14ac:dyDescent="0.3">
      <c r="A67" s="79"/>
      <c r="B67" s="118"/>
      <c r="C67" s="99"/>
      <c r="D67" s="21"/>
      <c r="E67" s="21"/>
      <c r="F67" s="32" t="s">
        <v>362</v>
      </c>
      <c r="G67" s="33" t="s">
        <v>111</v>
      </c>
      <c r="H67" s="21"/>
    </row>
    <row r="68" spans="1:9" ht="24.75" customHeight="1" x14ac:dyDescent="0.3">
      <c r="A68" s="114"/>
      <c r="B68" s="115" t="s">
        <v>112</v>
      </c>
      <c r="C68" s="99" t="s">
        <v>113</v>
      </c>
      <c r="D68" s="88" t="s">
        <v>412</v>
      </c>
      <c r="E68" s="34" t="s">
        <v>334</v>
      </c>
      <c r="F68" s="34">
        <v>36</v>
      </c>
      <c r="G68" s="55">
        <f>F68*50250</f>
        <v>1809000</v>
      </c>
      <c r="H68" s="21" t="s">
        <v>114</v>
      </c>
    </row>
    <row r="69" spans="1:9" ht="24.75" customHeight="1" x14ac:dyDescent="0.3">
      <c r="A69" s="80"/>
      <c r="B69" s="84"/>
      <c r="C69" s="99"/>
      <c r="D69" s="88"/>
      <c r="E69" s="34" t="s">
        <v>335</v>
      </c>
      <c r="F69" s="21">
        <v>6</v>
      </c>
      <c r="G69" s="55">
        <f>F69*50250</f>
        <v>301500</v>
      </c>
      <c r="H69" s="21" t="s">
        <v>114</v>
      </c>
    </row>
    <row r="70" spans="1:9" ht="24.75" customHeight="1" x14ac:dyDescent="0.3">
      <c r="A70" s="80"/>
      <c r="B70" s="84"/>
      <c r="C70" s="99"/>
      <c r="D70" s="21"/>
      <c r="E70" s="34" t="s">
        <v>336</v>
      </c>
      <c r="F70" s="21">
        <v>14</v>
      </c>
      <c r="G70" s="55">
        <f>F70*50250</f>
        <v>703500</v>
      </c>
      <c r="H70" s="21" t="s">
        <v>114</v>
      </c>
    </row>
    <row r="71" spans="1:9" ht="14" x14ac:dyDescent="0.3">
      <c r="A71" s="67"/>
      <c r="B71" s="67" t="s">
        <v>115</v>
      </c>
      <c r="C71" s="18" t="s">
        <v>116</v>
      </c>
      <c r="D71" s="21"/>
      <c r="E71" s="13"/>
      <c r="F71" s="13"/>
      <c r="G71" s="215"/>
      <c r="H71" s="23"/>
    </row>
    <row r="72" spans="1:9" ht="14" x14ac:dyDescent="0.3">
      <c r="A72" s="26"/>
      <c r="B72" s="26" t="s">
        <v>117</v>
      </c>
      <c r="C72" s="18" t="s">
        <v>118</v>
      </c>
      <c r="D72" s="13"/>
      <c r="E72" s="13"/>
      <c r="F72" s="23" t="s">
        <v>106</v>
      </c>
      <c r="G72" s="215"/>
      <c r="H72" s="13"/>
    </row>
    <row r="73" spans="1:9" ht="28.5" thickBot="1" x14ac:dyDescent="0.35">
      <c r="A73" s="62"/>
      <c r="B73" s="62" t="s">
        <v>119</v>
      </c>
      <c r="C73" s="63" t="s">
        <v>120</v>
      </c>
      <c r="D73" s="64"/>
      <c r="E73" s="64"/>
      <c r="F73" s="65"/>
      <c r="G73" s="66" t="s">
        <v>121</v>
      </c>
      <c r="H73" s="64"/>
    </row>
    <row r="74" spans="1:9" ht="14.5" thickBot="1" x14ac:dyDescent="0.35">
      <c r="A74" s="71"/>
      <c r="B74" s="72"/>
      <c r="C74" s="73"/>
      <c r="D74" s="247" t="s">
        <v>122</v>
      </c>
      <c r="E74" s="247"/>
      <c r="F74" s="247"/>
      <c r="G74" s="247"/>
      <c r="H74" s="248"/>
      <c r="I74" s="61"/>
    </row>
    <row r="75" spans="1:9" ht="28" x14ac:dyDescent="0.3">
      <c r="A75" s="75"/>
      <c r="B75" s="75" t="s">
        <v>123</v>
      </c>
      <c r="C75" s="76" t="s">
        <v>356</v>
      </c>
      <c r="D75" s="68" t="s">
        <v>124</v>
      </c>
      <c r="E75" s="68"/>
      <c r="F75" s="69"/>
      <c r="G75" s="196">
        <v>1098500</v>
      </c>
      <c r="H75" s="68" t="s">
        <v>125</v>
      </c>
      <c r="I75" s="36"/>
    </row>
    <row r="76" spans="1:9" ht="14" x14ac:dyDescent="0.3">
      <c r="A76" s="77"/>
      <c r="B76" s="82"/>
      <c r="C76" s="98"/>
      <c r="D76" s="74" t="s">
        <v>126</v>
      </c>
      <c r="E76" s="21"/>
      <c r="F76" s="29"/>
      <c r="G76" s="195">
        <v>1103950</v>
      </c>
      <c r="H76" s="21" t="s">
        <v>125</v>
      </c>
      <c r="I76" s="36"/>
    </row>
    <row r="77" spans="1:9" ht="14" x14ac:dyDescent="0.3">
      <c r="A77" s="114"/>
      <c r="B77" s="115"/>
      <c r="C77" s="98"/>
      <c r="D77" s="74" t="s">
        <v>127</v>
      </c>
      <c r="E77" s="21"/>
      <c r="F77" s="29"/>
      <c r="G77" s="55">
        <v>29120</v>
      </c>
      <c r="H77" s="21" t="s">
        <v>125</v>
      </c>
      <c r="I77" s="36"/>
    </row>
    <row r="78" spans="1:9" ht="14" x14ac:dyDescent="0.3">
      <c r="A78" s="79"/>
      <c r="B78" s="83"/>
      <c r="C78" s="98"/>
      <c r="D78" s="74" t="s">
        <v>128</v>
      </c>
      <c r="E78" s="21"/>
      <c r="F78" s="29"/>
      <c r="G78" s="55">
        <v>59600</v>
      </c>
      <c r="H78" s="21" t="s">
        <v>125</v>
      </c>
      <c r="I78" s="36"/>
    </row>
    <row r="79" spans="1:9" ht="14" x14ac:dyDescent="0.3">
      <c r="A79" s="79"/>
      <c r="B79" s="83"/>
      <c r="C79" s="98"/>
      <c r="D79" s="74" t="s">
        <v>308</v>
      </c>
      <c r="E79" s="21"/>
      <c r="F79" s="29"/>
      <c r="G79" s="55">
        <v>30500</v>
      </c>
      <c r="H79" s="21" t="s">
        <v>125</v>
      </c>
      <c r="I79" s="36"/>
    </row>
    <row r="80" spans="1:9" ht="28" x14ac:dyDescent="0.3">
      <c r="A80" s="70"/>
      <c r="B80" s="70" t="s">
        <v>130</v>
      </c>
      <c r="C80" s="117" t="s">
        <v>357</v>
      </c>
      <c r="D80" s="110" t="s">
        <v>413</v>
      </c>
      <c r="E80" s="111"/>
      <c r="F80" s="108"/>
      <c r="G80" s="21">
        <v>23</v>
      </c>
      <c r="H80" s="21" t="s">
        <v>129</v>
      </c>
    </row>
    <row r="81" spans="1:9" ht="14" x14ac:dyDescent="0.3">
      <c r="A81" s="70"/>
      <c r="B81" s="70"/>
      <c r="C81" s="117"/>
      <c r="D81" s="110" t="s">
        <v>415</v>
      </c>
      <c r="E81" s="111"/>
      <c r="F81" s="108"/>
      <c r="G81" s="21">
        <v>10</v>
      </c>
      <c r="H81" s="21"/>
    </row>
    <row r="82" spans="1:9" ht="14" x14ac:dyDescent="0.3">
      <c r="A82" s="114"/>
      <c r="B82" s="115"/>
      <c r="C82" s="117"/>
      <c r="D82" s="112" t="s">
        <v>414</v>
      </c>
      <c r="E82" s="74"/>
      <c r="F82" s="108"/>
      <c r="G82" s="21">
        <v>4</v>
      </c>
      <c r="H82" s="21" t="s">
        <v>125</v>
      </c>
    </row>
    <row r="83" spans="1:9" ht="14" x14ac:dyDescent="0.3">
      <c r="A83" s="75"/>
      <c r="B83" s="75" t="s">
        <v>131</v>
      </c>
      <c r="C83" s="121" t="s">
        <v>132</v>
      </c>
      <c r="D83" s="109"/>
      <c r="E83" s="111"/>
      <c r="F83" s="74"/>
      <c r="G83" s="21"/>
      <c r="H83" s="21"/>
    </row>
    <row r="84" spans="1:9" ht="35.15" customHeight="1" x14ac:dyDescent="0.35">
      <c r="A84" s="122" t="s">
        <v>133</v>
      </c>
      <c r="B84" s="252" t="s">
        <v>134</v>
      </c>
      <c r="C84" s="252"/>
      <c r="D84" s="124"/>
      <c r="E84" s="61"/>
      <c r="F84" s="61"/>
      <c r="G84" s="12"/>
      <c r="H84" s="12"/>
    </row>
    <row r="85" spans="1:9" ht="34.5" customHeight="1" x14ac:dyDescent="0.3">
      <c r="A85" s="114"/>
      <c r="B85" s="263" t="s">
        <v>135</v>
      </c>
      <c r="C85" s="264"/>
      <c r="D85" s="126" t="s">
        <v>136</v>
      </c>
      <c r="E85" s="127"/>
      <c r="F85" s="38" t="s">
        <v>137</v>
      </c>
      <c r="G85" s="38" t="s">
        <v>138</v>
      </c>
      <c r="H85" s="39" t="s">
        <v>139</v>
      </c>
    </row>
    <row r="86" spans="1:9" ht="14" x14ac:dyDescent="0.3">
      <c r="A86" s="79"/>
      <c r="B86" s="83" t="s">
        <v>140</v>
      </c>
      <c r="C86" s="125" t="s">
        <v>141</v>
      </c>
      <c r="D86" s="113" t="s">
        <v>106</v>
      </c>
      <c r="E86" s="74"/>
      <c r="F86" s="74"/>
      <c r="G86" s="21"/>
      <c r="H86" s="21"/>
    </row>
    <row r="87" spans="1:9" ht="28" x14ac:dyDescent="0.3">
      <c r="A87" s="114"/>
      <c r="B87" s="115" t="s">
        <v>142</v>
      </c>
      <c r="C87" s="117" t="s">
        <v>143</v>
      </c>
      <c r="D87" s="113" t="s">
        <v>144</v>
      </c>
      <c r="E87" s="74"/>
      <c r="F87" s="74"/>
      <c r="G87" s="21"/>
      <c r="H87" s="21"/>
    </row>
    <row r="88" spans="1:9" ht="28" x14ac:dyDescent="0.3">
      <c r="A88" s="79"/>
      <c r="B88" s="83" t="s">
        <v>145</v>
      </c>
      <c r="C88" s="117" t="s">
        <v>146</v>
      </c>
      <c r="D88" s="113" t="s">
        <v>106</v>
      </c>
      <c r="E88" s="74"/>
      <c r="F88" s="74"/>
      <c r="G88" s="21"/>
      <c r="H88" s="21"/>
    </row>
    <row r="89" spans="1:9" ht="14" x14ac:dyDescent="0.3">
      <c r="A89" s="114"/>
      <c r="B89" s="119" t="s">
        <v>147</v>
      </c>
      <c r="C89" s="117" t="s">
        <v>148</v>
      </c>
      <c r="D89" s="113" t="s">
        <v>149</v>
      </c>
      <c r="E89" s="74"/>
      <c r="F89" s="74"/>
      <c r="G89" s="21"/>
      <c r="H89" s="21"/>
    </row>
    <row r="90" spans="1:9" ht="14" x14ac:dyDescent="0.3">
      <c r="A90" s="79"/>
      <c r="B90" s="83" t="s">
        <v>150</v>
      </c>
      <c r="C90" s="116" t="s">
        <v>151</v>
      </c>
      <c r="D90" s="113" t="s">
        <v>149</v>
      </c>
      <c r="E90" s="74"/>
      <c r="F90" s="74"/>
      <c r="G90" s="21"/>
      <c r="H90" s="21"/>
    </row>
    <row r="91" spans="1:9" ht="14" x14ac:dyDescent="0.3">
      <c r="A91" s="114"/>
      <c r="B91" s="115" t="s">
        <v>152</v>
      </c>
      <c r="C91" s="117" t="s">
        <v>153</v>
      </c>
      <c r="D91" s="113"/>
      <c r="E91" s="74"/>
      <c r="F91" s="74"/>
      <c r="G91" s="21"/>
      <c r="H91" s="21"/>
    </row>
    <row r="92" spans="1:9" ht="28" x14ac:dyDescent="0.3">
      <c r="A92" s="80"/>
      <c r="B92" s="84" t="s">
        <v>154</v>
      </c>
      <c r="C92" s="117" t="s">
        <v>155</v>
      </c>
      <c r="D92" s="113" t="s">
        <v>444</v>
      </c>
      <c r="E92" s="74"/>
      <c r="F92" s="74"/>
      <c r="G92" s="21"/>
      <c r="H92" s="21"/>
    </row>
    <row r="93" spans="1:9" ht="27" x14ac:dyDescent="0.3">
      <c r="A93" s="67"/>
      <c r="B93" s="265" t="s">
        <v>156</v>
      </c>
      <c r="C93" s="266"/>
      <c r="D93" s="123" t="s">
        <v>157</v>
      </c>
      <c r="E93" s="91"/>
      <c r="F93" s="15"/>
      <c r="G93" s="38" t="s">
        <v>158</v>
      </c>
      <c r="H93" s="39" t="s">
        <v>159</v>
      </c>
      <c r="I93" s="17"/>
    </row>
    <row r="94" spans="1:9" ht="56" x14ac:dyDescent="0.3">
      <c r="A94" s="26"/>
      <c r="B94" s="26" t="s">
        <v>160</v>
      </c>
      <c r="C94" s="18" t="s">
        <v>161</v>
      </c>
      <c r="D94" s="40" t="s">
        <v>162</v>
      </c>
      <c r="E94" s="41"/>
      <c r="F94" s="41"/>
      <c r="G94" s="42">
        <v>2019</v>
      </c>
      <c r="H94" s="157" t="s">
        <v>379</v>
      </c>
    </row>
    <row r="95" spans="1:9" ht="154" x14ac:dyDescent="0.3">
      <c r="A95" s="26"/>
      <c r="B95" s="26" t="s">
        <v>163</v>
      </c>
      <c r="C95" s="18" t="s">
        <v>164</v>
      </c>
      <c r="D95" s="244" t="s">
        <v>165</v>
      </c>
      <c r="E95" s="245"/>
      <c r="F95" s="246"/>
      <c r="G95" s="42">
        <v>2019</v>
      </c>
      <c r="H95" s="157" t="s">
        <v>416</v>
      </c>
    </row>
    <row r="96" spans="1:9" ht="14" x14ac:dyDescent="0.3">
      <c r="A96" s="26"/>
      <c r="B96" s="26" t="s">
        <v>166</v>
      </c>
      <c r="C96" s="18" t="s">
        <v>167</v>
      </c>
      <c r="D96" s="21" t="s">
        <v>106</v>
      </c>
      <c r="E96" s="41"/>
      <c r="F96" s="41"/>
      <c r="G96" s="37"/>
      <c r="H96" s="37"/>
    </row>
    <row r="97" spans="1:8" ht="14" x14ac:dyDescent="0.3">
      <c r="A97" s="26"/>
      <c r="B97" s="26" t="s">
        <v>168</v>
      </c>
      <c r="C97" s="18" t="s">
        <v>169</v>
      </c>
      <c r="D97" s="21" t="s">
        <v>106</v>
      </c>
      <c r="E97" s="41"/>
      <c r="F97" s="41"/>
      <c r="G97" s="37"/>
      <c r="H97" s="37"/>
    </row>
    <row r="98" spans="1:8" ht="14" x14ac:dyDescent="0.3">
      <c r="A98" s="26"/>
      <c r="B98" s="26" t="s">
        <v>170</v>
      </c>
      <c r="C98" s="18" t="s">
        <v>171</v>
      </c>
      <c r="D98" s="21" t="s">
        <v>106</v>
      </c>
      <c r="E98" s="41"/>
      <c r="F98" s="41"/>
      <c r="G98" s="37"/>
      <c r="H98" s="37"/>
    </row>
    <row r="99" spans="1:8" ht="27" x14ac:dyDescent="0.3">
      <c r="A99" s="26"/>
      <c r="B99" s="26" t="s">
        <v>172</v>
      </c>
      <c r="C99" s="18" t="s">
        <v>173</v>
      </c>
      <c r="D99" s="21" t="s">
        <v>443</v>
      </c>
      <c r="E99" s="41"/>
      <c r="F99" s="41"/>
      <c r="G99" s="37"/>
      <c r="H99" s="37"/>
    </row>
    <row r="100" spans="1:8" ht="14" x14ac:dyDescent="0.3">
      <c r="A100" s="26"/>
      <c r="B100" s="26" t="s">
        <v>174</v>
      </c>
      <c r="C100" s="18" t="s">
        <v>175</v>
      </c>
      <c r="D100" s="21" t="s">
        <v>445</v>
      </c>
      <c r="E100" s="41"/>
      <c r="F100" s="41"/>
      <c r="G100" s="37"/>
      <c r="H100" s="37"/>
    </row>
    <row r="101" spans="1:8" ht="14" x14ac:dyDescent="0.3">
      <c r="A101" s="26"/>
      <c r="B101" s="26" t="s">
        <v>176</v>
      </c>
      <c r="C101" s="18" t="s">
        <v>177</v>
      </c>
      <c r="D101" s="21" t="s">
        <v>442</v>
      </c>
      <c r="E101" s="41"/>
      <c r="F101" s="41"/>
      <c r="G101" s="37"/>
      <c r="H101" s="37"/>
    </row>
    <row r="102" spans="1:8" ht="27" x14ac:dyDescent="0.3">
      <c r="A102" s="26"/>
      <c r="B102" s="26" t="s">
        <v>178</v>
      </c>
      <c r="C102" s="18" t="s">
        <v>179</v>
      </c>
      <c r="D102" s="21" t="s">
        <v>106</v>
      </c>
      <c r="E102" s="41"/>
      <c r="F102" s="41"/>
      <c r="G102" s="37"/>
      <c r="H102" s="37"/>
    </row>
    <row r="103" spans="1:8" ht="14" x14ac:dyDescent="0.3">
      <c r="A103" s="26"/>
      <c r="B103" s="26" t="s">
        <v>180</v>
      </c>
      <c r="C103" s="18" t="s">
        <v>181</v>
      </c>
      <c r="D103" s="21" t="s">
        <v>106</v>
      </c>
      <c r="E103" s="41"/>
      <c r="F103" s="41"/>
      <c r="G103" s="37"/>
      <c r="H103" s="37"/>
    </row>
    <row r="104" spans="1:8" ht="27" x14ac:dyDescent="0.3">
      <c r="A104" s="26"/>
      <c r="B104" s="26" t="s">
        <v>182</v>
      </c>
      <c r="C104" s="18" t="s">
        <v>183</v>
      </c>
      <c r="D104" s="21" t="s">
        <v>106</v>
      </c>
      <c r="E104" s="41"/>
      <c r="F104" s="41"/>
      <c r="G104" s="37"/>
      <c r="H104" s="37"/>
    </row>
    <row r="105" spans="1:8" ht="14" x14ac:dyDescent="0.3">
      <c r="A105" s="26"/>
      <c r="B105" s="26" t="s">
        <v>184</v>
      </c>
      <c r="C105" s="18" t="s">
        <v>185</v>
      </c>
      <c r="D105" s="21" t="s">
        <v>106</v>
      </c>
      <c r="E105" s="41"/>
      <c r="F105" s="41"/>
      <c r="G105" s="37"/>
      <c r="H105" s="37"/>
    </row>
    <row r="106" spans="1:8" ht="28" x14ac:dyDescent="0.3">
      <c r="A106" s="62"/>
      <c r="B106" s="62" t="s">
        <v>186</v>
      </c>
      <c r="C106" s="63" t="s">
        <v>187</v>
      </c>
      <c r="D106" s="64" t="s">
        <v>106</v>
      </c>
      <c r="E106" s="132"/>
      <c r="F106" s="132"/>
      <c r="G106" s="133"/>
      <c r="H106" s="37"/>
    </row>
    <row r="107" spans="1:8" ht="27" customHeight="1" x14ac:dyDescent="0.4">
      <c r="A107" s="122" t="s">
        <v>188</v>
      </c>
      <c r="B107" s="134" t="s">
        <v>189</v>
      </c>
      <c r="C107" s="128"/>
      <c r="D107" s="43"/>
      <c r="E107" s="43"/>
      <c r="F107" s="43"/>
      <c r="G107" s="43"/>
      <c r="H107" s="43"/>
    </row>
    <row r="108" spans="1:8" ht="14" x14ac:dyDescent="0.3">
      <c r="A108" s="135"/>
      <c r="B108" s="138" t="s">
        <v>190</v>
      </c>
      <c r="C108" s="98" t="s">
        <v>191</v>
      </c>
      <c r="D108" s="17"/>
      <c r="E108" s="17"/>
      <c r="F108" s="86"/>
      <c r="G108" s="86"/>
      <c r="H108" s="17"/>
    </row>
    <row r="109" spans="1:8" ht="30.75" customHeight="1" x14ac:dyDescent="0.3">
      <c r="A109" s="135"/>
      <c r="B109" s="139" t="s">
        <v>192</v>
      </c>
      <c r="C109" s="254" t="s">
        <v>417</v>
      </c>
      <c r="D109" s="254"/>
      <c r="E109" s="254"/>
      <c r="F109" s="254"/>
      <c r="G109" s="254"/>
      <c r="H109" s="255"/>
    </row>
    <row r="110" spans="1:8" ht="14" x14ac:dyDescent="0.3">
      <c r="A110" s="135"/>
      <c r="B110" s="138" t="s">
        <v>193</v>
      </c>
      <c r="C110" s="98" t="s">
        <v>194</v>
      </c>
      <c r="D110" s="17"/>
      <c r="E110" s="86"/>
      <c r="F110" s="86"/>
      <c r="G110" s="86"/>
      <c r="H110" s="86"/>
    </row>
    <row r="111" spans="1:8" ht="12.75" customHeight="1" x14ac:dyDescent="0.3">
      <c r="A111" s="135"/>
      <c r="B111" s="139" t="s">
        <v>192</v>
      </c>
      <c r="C111" s="129" t="s">
        <v>68</v>
      </c>
      <c r="D111" s="44"/>
      <c r="E111" s="44"/>
      <c r="F111" s="44"/>
      <c r="G111" s="44"/>
      <c r="H111" s="44"/>
    </row>
    <row r="112" spans="1:8" ht="14" x14ac:dyDescent="0.3">
      <c r="A112" s="135"/>
      <c r="B112" s="138" t="s">
        <v>195</v>
      </c>
      <c r="C112" s="98" t="s">
        <v>196</v>
      </c>
      <c r="D112" s="17"/>
      <c r="E112" s="17"/>
      <c r="F112" s="17"/>
      <c r="G112" s="17"/>
      <c r="H112" s="17"/>
    </row>
    <row r="113" spans="1:8" ht="14" x14ac:dyDescent="0.3">
      <c r="A113" s="135"/>
      <c r="B113" s="139" t="s">
        <v>192</v>
      </c>
      <c r="C113" s="129" t="s">
        <v>68</v>
      </c>
      <c r="D113" s="44"/>
      <c r="E113" s="44"/>
      <c r="F113" s="44"/>
      <c r="G113" s="44"/>
      <c r="H113" s="44"/>
    </row>
    <row r="114" spans="1:8" ht="14" x14ac:dyDescent="0.3">
      <c r="A114" s="135"/>
      <c r="B114" s="138" t="s">
        <v>197</v>
      </c>
      <c r="C114" s="98" t="s">
        <v>198</v>
      </c>
      <c r="D114" s="17"/>
      <c r="E114" s="17"/>
      <c r="F114" s="17"/>
      <c r="G114" s="17"/>
      <c r="H114" s="17"/>
    </row>
    <row r="115" spans="1:8" ht="14" x14ac:dyDescent="0.3">
      <c r="A115" s="100"/>
      <c r="B115" s="140" t="s">
        <v>192</v>
      </c>
      <c r="C115" s="136" t="s">
        <v>105</v>
      </c>
      <c r="D115" s="137"/>
      <c r="E115" s="137"/>
      <c r="F115" s="44"/>
      <c r="G115" s="44"/>
      <c r="H115" s="44"/>
    </row>
    <row r="116" spans="1:8" ht="14" x14ac:dyDescent="0.3">
      <c r="A116" s="135"/>
      <c r="B116" s="138" t="s">
        <v>199</v>
      </c>
      <c r="C116" s="98" t="s">
        <v>200</v>
      </c>
      <c r="D116" s="17"/>
      <c r="E116" s="17"/>
      <c r="F116" s="17"/>
      <c r="G116" s="17"/>
      <c r="H116" s="17"/>
    </row>
    <row r="117" spans="1:8" ht="14" x14ac:dyDescent="0.3">
      <c r="A117" s="135"/>
      <c r="B117" s="139" t="s">
        <v>192</v>
      </c>
      <c r="C117" s="129" t="s">
        <v>68</v>
      </c>
      <c r="D117" s="44"/>
      <c r="E117" s="44"/>
      <c r="F117" s="44"/>
      <c r="G117" s="44"/>
      <c r="H117" s="44"/>
    </row>
    <row r="118" spans="1:8" ht="14" x14ac:dyDescent="0.3">
      <c r="A118" s="135"/>
      <c r="B118" s="138" t="s">
        <v>201</v>
      </c>
      <c r="C118" s="98" t="s">
        <v>202</v>
      </c>
      <c r="D118" s="17"/>
      <c r="E118" s="17"/>
      <c r="F118" s="17"/>
      <c r="G118" s="17"/>
      <c r="H118" s="17"/>
    </row>
    <row r="119" spans="1:8" ht="14" x14ac:dyDescent="0.3">
      <c r="A119" s="135"/>
      <c r="B119" s="139" t="s">
        <v>192</v>
      </c>
      <c r="C119" s="129" t="s">
        <v>68</v>
      </c>
      <c r="D119" s="44"/>
      <c r="E119" s="44"/>
      <c r="F119" s="44"/>
      <c r="G119" s="44"/>
      <c r="H119" s="44"/>
    </row>
    <row r="120" spans="1:8" ht="15.5" x14ac:dyDescent="0.35">
      <c r="A120" s="135"/>
      <c r="B120" s="138" t="s">
        <v>203</v>
      </c>
      <c r="C120" s="98" t="s">
        <v>204</v>
      </c>
      <c r="D120" s="17"/>
      <c r="E120" s="17"/>
      <c r="F120" s="17"/>
      <c r="G120" s="17"/>
      <c r="H120" s="17"/>
    </row>
    <row r="121" spans="1:8" ht="14" x14ac:dyDescent="0.3">
      <c r="A121" s="135"/>
      <c r="B121" s="139" t="s">
        <v>192</v>
      </c>
      <c r="C121" s="129" t="s">
        <v>68</v>
      </c>
      <c r="D121" s="44"/>
      <c r="E121" s="44"/>
      <c r="F121" s="44"/>
      <c r="G121" s="44"/>
      <c r="H121" s="44"/>
    </row>
    <row r="122" spans="1:8" ht="14" x14ac:dyDescent="0.3">
      <c r="A122" s="135"/>
      <c r="B122" s="138" t="s">
        <v>205</v>
      </c>
      <c r="C122" s="98" t="s">
        <v>206</v>
      </c>
      <c r="D122" s="17"/>
      <c r="E122" s="17"/>
      <c r="F122" s="17"/>
      <c r="G122" s="17"/>
      <c r="H122" s="17"/>
    </row>
    <row r="123" spans="1:8" ht="14" x14ac:dyDescent="0.3">
      <c r="A123" s="135"/>
      <c r="B123" s="139" t="s">
        <v>192</v>
      </c>
      <c r="C123" s="129" t="s">
        <v>68</v>
      </c>
      <c r="D123" s="44"/>
      <c r="E123" s="44"/>
      <c r="F123" s="44"/>
      <c r="G123" s="44"/>
      <c r="H123" s="44"/>
    </row>
    <row r="124" spans="1:8" ht="14" x14ac:dyDescent="0.3">
      <c r="A124" s="135"/>
      <c r="B124" s="138" t="s">
        <v>207</v>
      </c>
      <c r="C124" s="98" t="s">
        <v>208</v>
      </c>
      <c r="D124" s="17"/>
      <c r="E124" s="17"/>
      <c r="F124" s="17"/>
      <c r="G124" s="17"/>
      <c r="H124" s="17"/>
    </row>
    <row r="125" spans="1:8" ht="14" x14ac:dyDescent="0.3">
      <c r="A125" s="135"/>
      <c r="B125" s="139" t="s">
        <v>192</v>
      </c>
      <c r="C125" s="130" t="s">
        <v>418</v>
      </c>
      <c r="D125" s="44"/>
      <c r="E125" s="44"/>
      <c r="F125" s="44"/>
      <c r="G125" s="44"/>
      <c r="H125" s="44"/>
    </row>
    <row r="126" spans="1:8" ht="14" x14ac:dyDescent="0.3">
      <c r="A126" s="135"/>
      <c r="B126" s="138" t="s">
        <v>209</v>
      </c>
      <c r="C126" s="98" t="s">
        <v>210</v>
      </c>
      <c r="D126" s="17"/>
      <c r="E126" s="17"/>
      <c r="F126" s="17"/>
      <c r="G126" s="17"/>
      <c r="H126" s="17"/>
    </row>
    <row r="127" spans="1:8" ht="14" x14ac:dyDescent="0.3">
      <c r="A127" s="100"/>
      <c r="B127" s="140" t="s">
        <v>192</v>
      </c>
      <c r="C127" s="136" t="s">
        <v>105</v>
      </c>
      <c r="D127" s="137"/>
      <c r="E127" s="137"/>
      <c r="F127" s="44"/>
      <c r="G127" s="44"/>
      <c r="H127" s="44"/>
    </row>
    <row r="128" spans="1:8" ht="14" x14ac:dyDescent="0.3">
      <c r="A128" s="135"/>
      <c r="B128" s="138" t="s">
        <v>211</v>
      </c>
      <c r="C128" s="98" t="s">
        <v>212</v>
      </c>
      <c r="D128" s="17"/>
      <c r="E128" s="17"/>
      <c r="F128" s="17"/>
      <c r="G128" s="17"/>
      <c r="H128" s="17"/>
    </row>
    <row r="129" spans="1:8" ht="44.25" customHeight="1" x14ac:dyDescent="0.3">
      <c r="A129" s="135"/>
      <c r="B129" s="139" t="s">
        <v>192</v>
      </c>
      <c r="C129" s="241" t="s">
        <v>419</v>
      </c>
      <c r="D129" s="242"/>
      <c r="E129" s="242"/>
      <c r="F129" s="242"/>
      <c r="G129" s="242"/>
      <c r="H129" s="243"/>
    </row>
    <row r="130" spans="1:8" ht="14" x14ac:dyDescent="0.3">
      <c r="A130" s="135"/>
      <c r="B130" s="138" t="s">
        <v>213</v>
      </c>
      <c r="C130" s="98" t="s">
        <v>214</v>
      </c>
      <c r="D130" s="17"/>
      <c r="E130" s="17"/>
      <c r="F130" s="17"/>
      <c r="G130" s="17"/>
      <c r="H130" s="17"/>
    </row>
    <row r="131" spans="1:8" ht="14" x14ac:dyDescent="0.3">
      <c r="A131" s="135"/>
      <c r="B131" s="139" t="s">
        <v>192</v>
      </c>
      <c r="C131" s="129" t="s">
        <v>68</v>
      </c>
      <c r="D131" s="44"/>
      <c r="E131" s="44"/>
      <c r="F131" s="44"/>
      <c r="G131" s="44"/>
      <c r="H131" s="44"/>
    </row>
    <row r="132" spans="1:8" ht="14" x14ac:dyDescent="0.3">
      <c r="A132" s="135"/>
      <c r="B132" s="138" t="s">
        <v>215</v>
      </c>
      <c r="C132" s="98" t="s">
        <v>216</v>
      </c>
      <c r="D132" s="17"/>
      <c r="E132" s="17"/>
      <c r="F132" s="17"/>
      <c r="G132" s="17"/>
      <c r="H132" s="17"/>
    </row>
    <row r="133" spans="1:8" ht="14" x14ac:dyDescent="0.3">
      <c r="A133" s="135"/>
      <c r="B133" s="139" t="s">
        <v>192</v>
      </c>
      <c r="C133" s="129" t="s">
        <v>105</v>
      </c>
      <c r="D133" s="44"/>
      <c r="E133" s="44"/>
      <c r="F133" s="44"/>
      <c r="G133" s="44"/>
      <c r="H133" s="44"/>
    </row>
    <row r="134" spans="1:8" ht="14" x14ac:dyDescent="0.3">
      <c r="A134" s="135"/>
      <c r="B134" s="138" t="s">
        <v>217</v>
      </c>
      <c r="C134" s="98" t="s">
        <v>218</v>
      </c>
      <c r="D134" s="17"/>
      <c r="E134" s="17"/>
      <c r="F134" s="17"/>
      <c r="G134" s="17"/>
      <c r="H134" s="17"/>
    </row>
    <row r="135" spans="1:8" ht="14" x14ac:dyDescent="0.3">
      <c r="A135" s="135"/>
      <c r="B135" s="139" t="s">
        <v>192</v>
      </c>
      <c r="C135" s="129" t="s">
        <v>105</v>
      </c>
      <c r="D135" s="44"/>
      <c r="E135" s="44"/>
      <c r="F135" s="44"/>
      <c r="G135" s="44"/>
      <c r="H135" s="44"/>
    </row>
    <row r="136" spans="1:8" ht="18" x14ac:dyDescent="0.4">
      <c r="A136" s="122" t="s">
        <v>219</v>
      </c>
      <c r="B136" s="134" t="s">
        <v>220</v>
      </c>
      <c r="C136" s="128"/>
      <c r="D136" s="43"/>
      <c r="E136" s="43"/>
      <c r="F136" s="43"/>
      <c r="G136" s="43"/>
      <c r="H136" s="43"/>
    </row>
    <row r="137" spans="1:8" ht="14" x14ac:dyDescent="0.3">
      <c r="A137" s="135"/>
      <c r="B137" s="138" t="s">
        <v>221</v>
      </c>
      <c r="C137" s="98" t="s">
        <v>222</v>
      </c>
      <c r="D137" s="17"/>
      <c r="E137" s="17"/>
      <c r="F137" s="17"/>
      <c r="G137" s="17"/>
      <c r="H137" s="17"/>
    </row>
    <row r="138" spans="1:8" ht="14" x14ac:dyDescent="0.3">
      <c r="A138" s="135"/>
      <c r="B138" s="139"/>
      <c r="C138" s="129" t="s">
        <v>223</v>
      </c>
      <c r="D138" s="44"/>
      <c r="E138" s="44"/>
      <c r="F138" s="44"/>
      <c r="G138" s="44"/>
      <c r="H138" s="44"/>
    </row>
    <row r="139" spans="1:8" ht="14" x14ac:dyDescent="0.3">
      <c r="A139" s="135"/>
      <c r="B139" s="138" t="s">
        <v>224</v>
      </c>
      <c r="C139" s="98" t="s">
        <v>225</v>
      </c>
      <c r="D139" s="17"/>
      <c r="E139" s="17"/>
      <c r="F139" s="17"/>
      <c r="G139" s="17"/>
      <c r="H139" s="17"/>
    </row>
    <row r="140" spans="1:8" ht="49.5" customHeight="1" x14ac:dyDescent="0.3">
      <c r="A140" s="135"/>
      <c r="B140" s="139"/>
      <c r="C140" s="242" t="s">
        <v>380</v>
      </c>
      <c r="D140" s="242"/>
      <c r="E140" s="242"/>
      <c r="F140" s="242"/>
      <c r="G140" s="242"/>
      <c r="H140" s="243"/>
    </row>
    <row r="141" spans="1:8" ht="14" x14ac:dyDescent="0.3">
      <c r="A141" s="135"/>
      <c r="B141" s="138" t="s">
        <v>226</v>
      </c>
      <c r="C141" s="98" t="s">
        <v>227</v>
      </c>
      <c r="D141" s="17"/>
      <c r="E141" s="17"/>
      <c r="F141" s="17"/>
      <c r="G141" s="17"/>
      <c r="H141" s="17"/>
    </row>
    <row r="142" spans="1:8" ht="67.5" customHeight="1" x14ac:dyDescent="0.3">
      <c r="A142" s="135"/>
      <c r="B142" s="139"/>
      <c r="C142" s="254" t="s">
        <v>420</v>
      </c>
      <c r="D142" s="254"/>
      <c r="E142" s="254"/>
      <c r="F142" s="254"/>
      <c r="G142" s="254"/>
      <c r="H142" s="255"/>
    </row>
    <row r="143" spans="1:8" ht="14" x14ac:dyDescent="0.3">
      <c r="A143" s="135"/>
      <c r="B143" s="138" t="s">
        <v>228</v>
      </c>
      <c r="C143" s="98" t="s">
        <v>229</v>
      </c>
      <c r="D143" s="17"/>
      <c r="E143" s="17"/>
      <c r="F143" s="17"/>
      <c r="G143" s="17"/>
      <c r="H143" s="17"/>
    </row>
    <row r="144" spans="1:8" ht="14" x14ac:dyDescent="0.3">
      <c r="A144" s="135"/>
      <c r="B144" s="139"/>
      <c r="C144" s="129" t="s">
        <v>230</v>
      </c>
      <c r="D144" s="44"/>
      <c r="E144" s="44"/>
      <c r="F144" s="44"/>
      <c r="G144" s="44"/>
      <c r="H144" s="44"/>
    </row>
    <row r="145" spans="1:8" ht="14" x14ac:dyDescent="0.3">
      <c r="A145" s="135"/>
      <c r="B145" s="138" t="s">
        <v>231</v>
      </c>
      <c r="C145" s="98" t="s">
        <v>232</v>
      </c>
      <c r="D145" s="17"/>
      <c r="E145" s="17"/>
      <c r="F145" s="17"/>
      <c r="G145" s="17"/>
      <c r="H145" s="17"/>
    </row>
    <row r="146" spans="1:8" ht="14" x14ac:dyDescent="0.3">
      <c r="A146" s="135"/>
      <c r="B146" s="139"/>
      <c r="C146" s="129" t="s">
        <v>68</v>
      </c>
      <c r="D146" s="44"/>
      <c r="E146" s="44"/>
      <c r="F146" s="44"/>
      <c r="G146" s="44"/>
      <c r="H146" s="44"/>
    </row>
    <row r="147" spans="1:8" ht="14" x14ac:dyDescent="0.3">
      <c r="A147" s="135"/>
      <c r="B147" s="138" t="s">
        <v>233</v>
      </c>
      <c r="C147" s="98" t="s">
        <v>234</v>
      </c>
      <c r="D147" s="17"/>
      <c r="E147" s="17"/>
      <c r="F147" s="17"/>
      <c r="G147" s="17"/>
      <c r="H147" s="17"/>
    </row>
    <row r="148" spans="1:8" ht="14" x14ac:dyDescent="0.3">
      <c r="A148" s="135"/>
      <c r="B148" s="139"/>
      <c r="C148" s="129" t="s">
        <v>421</v>
      </c>
      <c r="D148" s="44"/>
      <c r="E148" s="44"/>
      <c r="F148" s="44"/>
      <c r="G148" s="44"/>
      <c r="H148" s="44"/>
    </row>
    <row r="149" spans="1:8" ht="14" x14ac:dyDescent="0.3">
      <c r="A149" s="135"/>
      <c r="B149" s="138" t="s">
        <v>235</v>
      </c>
      <c r="C149" s="98" t="s">
        <v>236</v>
      </c>
      <c r="D149" s="17"/>
      <c r="E149" s="17"/>
      <c r="F149" s="17"/>
      <c r="G149" s="17"/>
      <c r="H149" s="17"/>
    </row>
    <row r="150" spans="1:8" ht="14" x14ac:dyDescent="0.3">
      <c r="A150" s="135"/>
      <c r="B150" s="139"/>
      <c r="C150" s="129" t="s">
        <v>68</v>
      </c>
      <c r="D150" s="44"/>
      <c r="E150" s="44"/>
      <c r="F150" s="44"/>
      <c r="G150" s="44"/>
      <c r="H150" s="44"/>
    </row>
    <row r="151" spans="1:8" ht="14" x14ac:dyDescent="0.3">
      <c r="A151" s="135"/>
      <c r="B151" s="138" t="s">
        <v>237</v>
      </c>
      <c r="C151" s="98" t="s">
        <v>238</v>
      </c>
      <c r="D151" s="17"/>
      <c r="E151" s="17"/>
      <c r="F151" s="17"/>
      <c r="G151" s="17"/>
      <c r="H151" s="17"/>
    </row>
    <row r="152" spans="1:8" ht="14" x14ac:dyDescent="0.3">
      <c r="A152" s="135"/>
      <c r="B152" s="139"/>
      <c r="C152" s="129" t="s">
        <v>105</v>
      </c>
      <c r="D152" s="44"/>
      <c r="E152" s="44"/>
      <c r="F152" s="44"/>
      <c r="G152" s="44"/>
      <c r="H152" s="44"/>
    </row>
    <row r="153" spans="1:8" ht="14" x14ac:dyDescent="0.3">
      <c r="A153" s="135"/>
      <c r="B153" s="138" t="s">
        <v>239</v>
      </c>
      <c r="C153" s="98" t="s">
        <v>240</v>
      </c>
      <c r="D153" s="17"/>
      <c r="E153" s="17"/>
      <c r="F153" s="17"/>
      <c r="G153" s="17"/>
      <c r="H153" s="17"/>
    </row>
    <row r="154" spans="1:8" ht="14" x14ac:dyDescent="0.3">
      <c r="A154" s="135"/>
      <c r="B154" s="139"/>
      <c r="C154" s="129" t="s">
        <v>381</v>
      </c>
      <c r="D154" s="44"/>
      <c r="E154" s="44"/>
      <c r="F154" s="44"/>
      <c r="G154" s="44"/>
      <c r="H154" s="44"/>
    </row>
    <row r="155" spans="1:8" ht="14" x14ac:dyDescent="0.3">
      <c r="A155" s="135"/>
      <c r="B155" s="138" t="s">
        <v>241</v>
      </c>
      <c r="C155" s="98" t="s">
        <v>242</v>
      </c>
      <c r="D155" s="17"/>
      <c r="E155" s="17"/>
      <c r="F155" s="17"/>
      <c r="G155" s="17"/>
      <c r="H155" s="17"/>
    </row>
    <row r="156" spans="1:8" ht="14" x14ac:dyDescent="0.3">
      <c r="A156" s="135"/>
      <c r="B156" s="139"/>
      <c r="C156" s="129" t="s">
        <v>105</v>
      </c>
      <c r="D156" s="44"/>
      <c r="E156" s="44"/>
      <c r="F156" s="44"/>
      <c r="G156" s="44"/>
      <c r="H156" s="44"/>
    </row>
    <row r="157" spans="1:8" ht="14" x14ac:dyDescent="0.3">
      <c r="A157" s="135"/>
      <c r="B157" s="138" t="s">
        <v>243</v>
      </c>
      <c r="C157" s="98" t="s">
        <v>244</v>
      </c>
      <c r="D157" s="17"/>
      <c r="E157" s="17"/>
      <c r="F157" s="17"/>
      <c r="G157" s="17"/>
      <c r="H157" s="17"/>
    </row>
    <row r="158" spans="1:8" ht="59.25" customHeight="1" x14ac:dyDescent="0.3">
      <c r="A158" s="135"/>
      <c r="B158" s="139"/>
      <c r="C158" s="241" t="s">
        <v>446</v>
      </c>
      <c r="D158" s="242"/>
      <c r="E158" s="242"/>
      <c r="F158" s="242"/>
      <c r="G158" s="242"/>
      <c r="H158" s="243"/>
    </row>
    <row r="159" spans="1:8" x14ac:dyDescent="0.3">
      <c r="A159" s="131"/>
      <c r="B159" s="131"/>
    </row>
    <row r="160" spans="1:8" x14ac:dyDescent="0.3">
      <c r="A160" s="16"/>
      <c r="B160" s="16"/>
    </row>
    <row r="161" spans="1:7" x14ac:dyDescent="0.3">
      <c r="A161" s="16"/>
      <c r="C161" s="46"/>
      <c r="G161" s="46"/>
    </row>
    <row r="162" spans="1:7" x14ac:dyDescent="0.3">
      <c r="A162" s="16"/>
    </row>
    <row r="163" spans="1:7" ht="15" x14ac:dyDescent="0.3">
      <c r="A163" s="47"/>
      <c r="B163" s="48"/>
    </row>
    <row r="164" spans="1:7" x14ac:dyDescent="0.3">
      <c r="A164" s="16"/>
    </row>
    <row r="165" spans="1:7" x14ac:dyDescent="0.3">
      <c r="A165" s="49"/>
      <c r="B165" s="48"/>
    </row>
    <row r="166" spans="1:7" x14ac:dyDescent="0.3">
      <c r="A166" s="16"/>
      <c r="B166" s="19"/>
    </row>
    <row r="167" spans="1:7" x14ac:dyDescent="0.3">
      <c r="A167" s="16"/>
      <c r="B167" s="19"/>
    </row>
    <row r="168" spans="1:7" x14ac:dyDescent="0.3">
      <c r="A168" s="16"/>
      <c r="B168" s="16"/>
    </row>
    <row r="169" spans="1:7" x14ac:dyDescent="0.3">
      <c r="A169" s="16"/>
      <c r="C169" s="46"/>
      <c r="G169" s="46"/>
    </row>
    <row r="170" spans="1:7" x14ac:dyDescent="0.3">
      <c r="A170" s="16"/>
      <c r="C170" s="46"/>
    </row>
    <row r="171" spans="1:7" x14ac:dyDescent="0.3">
      <c r="A171" s="16"/>
      <c r="C171" s="46"/>
    </row>
    <row r="172" spans="1:7" x14ac:dyDescent="0.3">
      <c r="A172" s="16"/>
    </row>
    <row r="173" spans="1:7" ht="15" x14ac:dyDescent="0.3">
      <c r="A173" s="47"/>
      <c r="B173" s="48"/>
    </row>
    <row r="175" spans="1:7" x14ac:dyDescent="0.3">
      <c r="B175" s="50"/>
    </row>
    <row r="176" spans="1:7" x14ac:dyDescent="0.3">
      <c r="B176" s="50"/>
    </row>
    <row r="177" spans="2:2" x14ac:dyDescent="0.3">
      <c r="B177" s="50"/>
    </row>
  </sheetData>
  <mergeCells count="17">
    <mergeCell ref="C109:H109"/>
    <mergeCell ref="C129:H129"/>
    <mergeCell ref="C158:H158"/>
    <mergeCell ref="D95:F95"/>
    <mergeCell ref="D74:H74"/>
    <mergeCell ref="A1:C1"/>
    <mergeCell ref="C140:H140"/>
    <mergeCell ref="B2:C2"/>
    <mergeCell ref="C142:H142"/>
    <mergeCell ref="D3:H3"/>
    <mergeCell ref="D5:H5"/>
    <mergeCell ref="D6:H6"/>
    <mergeCell ref="B55:C55"/>
    <mergeCell ref="D4:H4"/>
    <mergeCell ref="B85:C85"/>
    <mergeCell ref="B93:C93"/>
    <mergeCell ref="B84:C84"/>
  </mergeCells>
  <phoneticPr fontId="0" type="noConversion"/>
  <printOptions gridLinesSet="0"/>
  <pageMargins left="0.74803149606299213" right="0.74803149606299213" top="0.98425196850393704" bottom="0.98425196850393704" header="0.51181102362204722" footer="0.51181102362204722"/>
  <pageSetup paperSize="9" scale="96" orientation="landscape" blackAndWhite="1" r:id="rId1"/>
  <headerFooter alignWithMargins="0">
    <oddHeader>&amp;C&amp;A</oddHeader>
    <oddFooter>&amp;L&amp;9&amp;F&amp;C&amp;P</oddFooter>
  </headerFooter>
  <rowBreaks count="1" manualBreakCount="1">
    <brk id="114"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18"/>
  <sheetViews>
    <sheetView showGridLines="0" showZeros="0" topLeftCell="A210" zoomScale="90" zoomScaleNormal="90" workbookViewId="0">
      <selection activeCell="H202" sqref="H202"/>
    </sheetView>
  </sheetViews>
  <sheetFormatPr defaultColWidth="122.5" defaultRowHeight="13" x14ac:dyDescent="0.3"/>
  <cols>
    <col min="1" max="1" width="4.19921875" style="15" customWidth="1"/>
    <col min="2" max="2" width="4.69921875" style="15" customWidth="1"/>
    <col min="3" max="3" width="29.5" style="15" customWidth="1"/>
    <col min="4" max="4" width="51.296875" style="15" customWidth="1"/>
    <col min="5" max="5" width="12.5" style="45" customWidth="1"/>
    <col min="6" max="6" width="14.5" style="15" bestFit="1" customWidth="1"/>
    <col min="7" max="7" width="12.69921875" style="15" customWidth="1"/>
    <col min="8" max="8" width="18" style="15" customWidth="1"/>
    <col min="9" max="16384" width="122.5" style="15"/>
  </cols>
  <sheetData>
    <row r="1" spans="1:9" ht="25" customHeight="1" x14ac:dyDescent="0.35">
      <c r="A1" s="272" t="s">
        <v>383</v>
      </c>
      <c r="B1" s="273"/>
      <c r="C1" s="274"/>
      <c r="D1" s="51" t="s">
        <v>245</v>
      </c>
      <c r="E1" s="43"/>
      <c r="F1" s="43"/>
      <c r="G1" s="43"/>
    </row>
    <row r="2" spans="1:9" ht="25" customHeight="1" x14ac:dyDescent="0.3">
      <c r="A2" s="275"/>
      <c r="B2" s="276"/>
      <c r="C2" s="277"/>
      <c r="D2" s="271" t="s">
        <v>246</v>
      </c>
      <c r="E2" s="270"/>
      <c r="F2" s="270"/>
      <c r="G2" s="270"/>
    </row>
    <row r="3" spans="1:9" ht="45" customHeight="1" x14ac:dyDescent="0.35">
      <c r="A3" s="14" t="s">
        <v>247</v>
      </c>
      <c r="B3" s="267" t="s">
        <v>248</v>
      </c>
      <c r="C3" s="267"/>
      <c r="D3" s="268"/>
      <c r="E3" s="268"/>
      <c r="F3" s="268"/>
      <c r="G3" s="268"/>
    </row>
    <row r="4" spans="1:9" ht="27" x14ac:dyDescent="0.3">
      <c r="A4" s="26"/>
      <c r="B4" s="269"/>
      <c r="C4" s="270"/>
      <c r="D4" s="52" t="s">
        <v>249</v>
      </c>
      <c r="E4" s="53" t="s">
        <v>137</v>
      </c>
      <c r="F4" s="53" t="s">
        <v>138</v>
      </c>
      <c r="G4" s="54" t="s">
        <v>90</v>
      </c>
    </row>
    <row r="5" spans="1:9" ht="14" x14ac:dyDescent="0.3">
      <c r="A5" s="26"/>
      <c r="B5" s="26" t="s">
        <v>250</v>
      </c>
      <c r="C5" s="18" t="s">
        <v>251</v>
      </c>
      <c r="D5" s="21" t="s">
        <v>252</v>
      </c>
      <c r="E5" s="21"/>
      <c r="F5" s="55"/>
      <c r="G5" s="21"/>
    </row>
    <row r="6" spans="1:9" ht="28" x14ac:dyDescent="0.3">
      <c r="A6" s="26"/>
      <c r="B6" s="26" t="s">
        <v>253</v>
      </c>
      <c r="C6" s="18" t="s">
        <v>254</v>
      </c>
      <c r="D6" s="198" t="s">
        <v>377</v>
      </c>
      <c r="E6" s="24"/>
      <c r="F6" s="187">
        <v>16233033.4</v>
      </c>
      <c r="G6" s="21" t="s">
        <v>255</v>
      </c>
      <c r="H6" s="154"/>
      <c r="I6" s="154"/>
    </row>
    <row r="7" spans="1:9" ht="26" x14ac:dyDescent="0.3">
      <c r="A7" s="26"/>
      <c r="B7" s="26"/>
      <c r="C7" s="18"/>
      <c r="D7" s="197" t="s">
        <v>376</v>
      </c>
      <c r="E7" s="21"/>
      <c r="F7" s="188">
        <v>8558499.6999999993</v>
      </c>
      <c r="G7" s="21" t="s">
        <v>255</v>
      </c>
      <c r="I7" s="154"/>
    </row>
    <row r="8" spans="1:9" ht="14" x14ac:dyDescent="0.3">
      <c r="A8" s="26"/>
      <c r="B8" s="26"/>
      <c r="C8" s="18"/>
      <c r="D8" s="197" t="s">
        <v>423</v>
      </c>
      <c r="E8" s="21"/>
      <c r="F8" s="188">
        <f>F6+F7</f>
        <v>24791533.100000001</v>
      </c>
      <c r="G8" s="21" t="s">
        <v>255</v>
      </c>
      <c r="I8" s="154"/>
    </row>
    <row r="9" spans="1:9" ht="14" x14ac:dyDescent="0.3">
      <c r="A9" s="26"/>
      <c r="B9" s="26"/>
      <c r="C9" s="18"/>
      <c r="D9" s="170" t="s">
        <v>375</v>
      </c>
      <c r="E9" s="21"/>
      <c r="F9" s="189">
        <f>SUM(F11:F15)</f>
        <v>19144632</v>
      </c>
      <c r="G9" s="21" t="s">
        <v>255</v>
      </c>
      <c r="H9" s="171"/>
      <c r="I9" s="154"/>
    </row>
    <row r="10" spans="1:9" ht="14" x14ac:dyDescent="0.3">
      <c r="A10" s="26"/>
      <c r="B10" s="26"/>
      <c r="C10" s="18"/>
      <c r="D10" s="155" t="s">
        <v>374</v>
      </c>
      <c r="E10" s="24"/>
      <c r="F10" s="55"/>
      <c r="G10" s="21"/>
      <c r="I10" s="154"/>
    </row>
    <row r="11" spans="1:9" ht="14" x14ac:dyDescent="0.3">
      <c r="A11" s="26"/>
      <c r="B11" s="26"/>
      <c r="C11" s="18"/>
      <c r="D11" s="31" t="s">
        <v>256</v>
      </c>
      <c r="E11" s="24"/>
      <c r="F11" s="55">
        <v>3326144</v>
      </c>
      <c r="G11" s="21" t="s">
        <v>255</v>
      </c>
      <c r="H11" s="159"/>
      <c r="I11" s="154"/>
    </row>
    <row r="12" spans="1:9" ht="14" x14ac:dyDescent="0.3">
      <c r="A12" s="26"/>
      <c r="B12" s="26"/>
      <c r="C12" s="18"/>
      <c r="D12" s="155" t="s">
        <v>372</v>
      </c>
      <c r="E12" s="155"/>
      <c r="F12" s="190">
        <v>3335355</v>
      </c>
      <c r="G12" s="21" t="s">
        <v>255</v>
      </c>
      <c r="I12" s="154"/>
    </row>
    <row r="13" spans="1:9" ht="14" x14ac:dyDescent="0.3">
      <c r="A13" s="26"/>
      <c r="B13" s="26"/>
      <c r="C13" s="18"/>
      <c r="D13" s="155" t="s">
        <v>373</v>
      </c>
      <c r="E13" s="24"/>
      <c r="F13" s="55"/>
      <c r="G13" s="21"/>
      <c r="I13" s="154"/>
    </row>
    <row r="14" spans="1:9" ht="14" x14ac:dyDescent="0.3">
      <c r="A14" s="26"/>
      <c r="B14" s="26"/>
      <c r="C14" s="18"/>
      <c r="D14" s="31" t="s">
        <v>269</v>
      </c>
      <c r="E14" s="24"/>
      <c r="F14" s="55">
        <v>7454220</v>
      </c>
      <c r="G14" s="21" t="s">
        <v>255</v>
      </c>
      <c r="I14" s="154"/>
    </row>
    <row r="15" spans="1:9" ht="14" x14ac:dyDescent="0.3">
      <c r="A15" s="26"/>
      <c r="B15" s="26"/>
      <c r="C15" s="18"/>
      <c r="D15" s="31" t="s">
        <v>268</v>
      </c>
      <c r="E15" s="24"/>
      <c r="F15" s="55">
        <v>5028913</v>
      </c>
      <c r="G15" s="21" t="s">
        <v>255</v>
      </c>
      <c r="I15" s="154"/>
    </row>
    <row r="16" spans="1:9" ht="14" x14ac:dyDescent="0.3">
      <c r="A16" s="26"/>
      <c r="B16" s="26"/>
      <c r="C16" s="18"/>
      <c r="D16" s="34"/>
      <c r="E16" s="21"/>
      <c r="F16" s="55"/>
      <c r="G16" s="21"/>
      <c r="I16" s="154"/>
    </row>
    <row r="17" spans="1:9" ht="14.5" thickBot="1" x14ac:dyDescent="0.35">
      <c r="A17" s="26"/>
      <c r="B17" s="26" t="s">
        <v>258</v>
      </c>
      <c r="C17" s="18" t="s">
        <v>259</v>
      </c>
      <c r="D17" s="20" t="s">
        <v>422</v>
      </c>
      <c r="E17" s="21"/>
      <c r="F17" s="191">
        <f>F18+F19</f>
        <v>26409267.5</v>
      </c>
      <c r="G17" s="21" t="s">
        <v>255</v>
      </c>
    </row>
    <row r="18" spans="1:9" ht="14" x14ac:dyDescent="0.3">
      <c r="A18" s="26"/>
      <c r="B18" s="30" t="s">
        <v>260</v>
      </c>
      <c r="C18" s="18" t="s">
        <v>261</v>
      </c>
      <c r="D18" s="21" t="s">
        <v>262</v>
      </c>
      <c r="E18" s="21"/>
      <c r="F18" s="192">
        <f>F26+F29+F33</f>
        <v>337523</v>
      </c>
      <c r="G18" s="21" t="s">
        <v>255</v>
      </c>
      <c r="H18" s="56"/>
    </row>
    <row r="19" spans="1:9" ht="14" x14ac:dyDescent="0.3">
      <c r="A19" s="26"/>
      <c r="B19" s="30"/>
      <c r="C19" s="18"/>
      <c r="D19" s="21" t="s">
        <v>263</v>
      </c>
      <c r="E19" s="21"/>
      <c r="F19" s="190">
        <f>F22+F23+F25+F27+F28+F30+F32</f>
        <v>26071744.5</v>
      </c>
      <c r="G19" s="21" t="s">
        <v>255</v>
      </c>
      <c r="H19" s="56"/>
    </row>
    <row r="20" spans="1:9" ht="14" x14ac:dyDescent="0.3">
      <c r="A20" s="26"/>
      <c r="B20" s="30"/>
      <c r="C20" s="18"/>
      <c r="D20" s="20" t="s">
        <v>264</v>
      </c>
      <c r="E20" s="21"/>
      <c r="F20" s="192"/>
      <c r="G20" s="21"/>
      <c r="H20" s="56"/>
    </row>
    <row r="21" spans="1:9" ht="14" x14ac:dyDescent="0.3">
      <c r="A21" s="26"/>
      <c r="B21" s="30"/>
      <c r="C21" s="18"/>
      <c r="D21" s="20" t="s">
        <v>265</v>
      </c>
      <c r="E21" s="20"/>
      <c r="F21" s="193">
        <f>SUM(F22:F23)</f>
        <v>9713072</v>
      </c>
      <c r="G21" s="21" t="s">
        <v>255</v>
      </c>
      <c r="H21" s="56"/>
    </row>
    <row r="22" spans="1:9" ht="14" x14ac:dyDescent="0.3">
      <c r="A22" s="26"/>
      <c r="B22" s="30"/>
      <c r="C22" s="18"/>
      <c r="D22" s="34" t="s">
        <v>256</v>
      </c>
      <c r="E22" s="21" t="s">
        <v>263</v>
      </c>
      <c r="F22" s="192">
        <v>9006891</v>
      </c>
      <c r="G22" s="21" t="s">
        <v>255</v>
      </c>
      <c r="H22" s="56"/>
    </row>
    <row r="23" spans="1:9" ht="14" x14ac:dyDescent="0.3">
      <c r="A23" s="26"/>
      <c r="B23" s="30"/>
      <c r="C23" s="18"/>
      <c r="D23" s="34" t="s">
        <v>266</v>
      </c>
      <c r="E23" s="21" t="s">
        <v>263</v>
      </c>
      <c r="F23" s="192">
        <v>706181</v>
      </c>
      <c r="G23" s="21" t="s">
        <v>255</v>
      </c>
      <c r="H23" s="56"/>
    </row>
    <row r="24" spans="1:9" ht="14" x14ac:dyDescent="0.3">
      <c r="A24" s="26"/>
      <c r="B24" s="30"/>
      <c r="C24" s="18"/>
      <c r="D24" s="20" t="s">
        <v>267</v>
      </c>
      <c r="E24" s="20"/>
      <c r="F24" s="162">
        <f>SUM(F25:F30)</f>
        <v>14211769.5</v>
      </c>
      <c r="G24" s="21" t="s">
        <v>255</v>
      </c>
      <c r="H24" s="56"/>
    </row>
    <row r="25" spans="1:9" ht="14" x14ac:dyDescent="0.3">
      <c r="A25" s="26"/>
      <c r="B25" s="30"/>
      <c r="C25" s="18"/>
      <c r="D25" s="34" t="s">
        <v>268</v>
      </c>
      <c r="E25" s="21" t="s">
        <v>263</v>
      </c>
      <c r="F25" s="90">
        <v>3480362.5</v>
      </c>
      <c r="G25" s="21" t="s">
        <v>255</v>
      </c>
      <c r="H25" s="56"/>
    </row>
    <row r="26" spans="1:9" ht="14" x14ac:dyDescent="0.3">
      <c r="A26" s="26"/>
      <c r="B26" s="30"/>
      <c r="C26" s="18"/>
      <c r="D26" s="34" t="s">
        <v>268</v>
      </c>
      <c r="E26" s="21" t="s">
        <v>262</v>
      </c>
      <c r="F26" s="90">
        <v>161394</v>
      </c>
      <c r="G26" s="21" t="s">
        <v>255</v>
      </c>
      <c r="H26" s="56"/>
    </row>
    <row r="27" spans="1:9" ht="14" x14ac:dyDescent="0.3">
      <c r="A27" s="26"/>
      <c r="B27" s="30"/>
      <c r="C27" s="216"/>
      <c r="D27" s="34" t="s">
        <v>424</v>
      </c>
      <c r="E27" s="21" t="s">
        <v>263</v>
      </c>
      <c r="F27" s="90">
        <v>3106126</v>
      </c>
      <c r="G27" s="21" t="s">
        <v>255</v>
      </c>
      <c r="H27" s="56"/>
    </row>
    <row r="28" spans="1:9" ht="14" x14ac:dyDescent="0.3">
      <c r="A28" s="26"/>
      <c r="B28" s="30"/>
      <c r="C28" s="18"/>
      <c r="D28" s="34" t="s">
        <v>269</v>
      </c>
      <c r="E28" s="21" t="s">
        <v>263</v>
      </c>
      <c r="F28" s="90">
        <v>990384</v>
      </c>
      <c r="G28" s="21" t="s">
        <v>255</v>
      </c>
      <c r="H28" s="56"/>
    </row>
    <row r="29" spans="1:9" ht="14" x14ac:dyDescent="0.3">
      <c r="A29" s="26"/>
      <c r="B29" s="30"/>
      <c r="C29" s="18"/>
      <c r="D29" s="34" t="s">
        <v>269</v>
      </c>
      <c r="E29" s="21" t="s">
        <v>262</v>
      </c>
      <c r="F29" s="217">
        <v>174577</v>
      </c>
      <c r="G29" s="21" t="s">
        <v>255</v>
      </c>
      <c r="H29" s="56"/>
    </row>
    <row r="30" spans="1:9" ht="14" x14ac:dyDescent="0.3">
      <c r="A30" s="26"/>
      <c r="B30" s="30"/>
      <c r="C30" s="18"/>
      <c r="D30" s="34" t="s">
        <v>257</v>
      </c>
      <c r="E30" s="21" t="s">
        <v>263</v>
      </c>
      <c r="F30" s="218">
        <v>6298926</v>
      </c>
      <c r="G30" s="21" t="s">
        <v>255</v>
      </c>
      <c r="H30" s="56"/>
    </row>
    <row r="31" spans="1:9" ht="14" x14ac:dyDescent="0.3">
      <c r="A31" s="26"/>
      <c r="B31" s="30"/>
      <c r="C31" s="18"/>
      <c r="D31" s="163" t="s">
        <v>270</v>
      </c>
      <c r="E31" s="21"/>
      <c r="F31" s="162">
        <f>SUM(F32:F33)</f>
        <v>2484426</v>
      </c>
      <c r="G31" s="21" t="s">
        <v>255</v>
      </c>
      <c r="H31" s="56"/>
      <c r="I31" s="56"/>
    </row>
    <row r="32" spans="1:9" ht="14" x14ac:dyDescent="0.3">
      <c r="A32" s="26"/>
      <c r="B32" s="30"/>
      <c r="C32" s="18"/>
      <c r="D32" s="163"/>
      <c r="E32" s="21" t="s">
        <v>263</v>
      </c>
      <c r="F32" s="90">
        <v>2482874</v>
      </c>
      <c r="G32" s="21" t="s">
        <v>255</v>
      </c>
      <c r="H32" s="56"/>
      <c r="I32" s="56"/>
    </row>
    <row r="33" spans="1:9" ht="14" x14ac:dyDescent="0.3">
      <c r="A33" s="26"/>
      <c r="B33" s="30"/>
      <c r="C33" s="18"/>
      <c r="D33" s="163"/>
      <c r="E33" s="21" t="s">
        <v>262</v>
      </c>
      <c r="F33" s="90">
        <v>1552</v>
      </c>
      <c r="G33" s="21" t="s">
        <v>255</v>
      </c>
      <c r="H33" s="56"/>
      <c r="I33" s="56"/>
    </row>
    <row r="34" spans="1:9" ht="14.5" thickBot="1" x14ac:dyDescent="0.35">
      <c r="A34" s="26"/>
      <c r="B34" s="30"/>
      <c r="C34" s="18"/>
      <c r="D34" s="163" t="s">
        <v>355</v>
      </c>
      <c r="E34" s="21"/>
      <c r="F34" s="166">
        <f>F21+F24+F31</f>
        <v>26409267.5</v>
      </c>
      <c r="G34" s="21" t="s">
        <v>255</v>
      </c>
      <c r="H34" s="56"/>
      <c r="I34" s="56"/>
    </row>
    <row r="35" spans="1:9" ht="14.5" thickTop="1" x14ac:dyDescent="0.3">
      <c r="A35" s="26"/>
      <c r="B35" s="26" t="s">
        <v>271</v>
      </c>
      <c r="C35" s="18" t="s">
        <v>272</v>
      </c>
      <c r="D35" s="21"/>
      <c r="E35" s="21"/>
      <c r="F35" s="89"/>
      <c r="G35" s="21"/>
    </row>
    <row r="36" spans="1:9" ht="42" x14ac:dyDescent="0.3">
      <c r="A36" s="26"/>
      <c r="B36" s="26" t="s">
        <v>273</v>
      </c>
      <c r="C36" s="18" t="s">
        <v>365</v>
      </c>
      <c r="D36" s="20"/>
      <c r="E36" s="55"/>
      <c r="F36" s="24"/>
      <c r="G36" s="21"/>
    </row>
    <row r="37" spans="1:9" ht="14" x14ac:dyDescent="0.3">
      <c r="A37" s="26"/>
      <c r="B37" s="26"/>
      <c r="C37" s="18"/>
      <c r="D37" s="60" t="s">
        <v>351</v>
      </c>
      <c r="E37" s="55"/>
      <c r="F37" s="21"/>
      <c r="G37" s="21"/>
    </row>
    <row r="38" spans="1:9" ht="14" x14ac:dyDescent="0.3">
      <c r="A38" s="26"/>
      <c r="B38" s="26"/>
      <c r="C38" s="17"/>
      <c r="D38" s="21" t="s">
        <v>353</v>
      </c>
      <c r="E38" s="55"/>
      <c r="F38" s="21">
        <f>2471+1759</f>
        <v>4230</v>
      </c>
      <c r="G38" s="21" t="s">
        <v>274</v>
      </c>
    </row>
    <row r="39" spans="1:9" ht="14" x14ac:dyDescent="0.3">
      <c r="A39" s="26"/>
      <c r="B39" s="26"/>
      <c r="C39" s="17"/>
      <c r="D39" s="21" t="s">
        <v>352</v>
      </c>
      <c r="E39" s="55"/>
      <c r="F39" s="206" t="s">
        <v>344</v>
      </c>
      <c r="G39" s="21" t="s">
        <v>274</v>
      </c>
    </row>
    <row r="40" spans="1:9" ht="14" x14ac:dyDescent="0.3">
      <c r="A40" s="26"/>
      <c r="B40" s="26"/>
      <c r="C40" s="17"/>
      <c r="D40" s="21" t="s">
        <v>354</v>
      </c>
      <c r="E40" s="55"/>
      <c r="F40" s="21">
        <v>7530</v>
      </c>
      <c r="G40" s="21" t="s">
        <v>274</v>
      </c>
    </row>
    <row r="41" spans="1:9" ht="14" x14ac:dyDescent="0.3">
      <c r="A41" s="26"/>
      <c r="B41" s="26"/>
      <c r="C41" s="17"/>
      <c r="D41" s="60" t="s">
        <v>350</v>
      </c>
      <c r="E41" s="55"/>
      <c r="F41" s="21"/>
      <c r="G41" s="21"/>
    </row>
    <row r="42" spans="1:9" ht="14" x14ac:dyDescent="0.3">
      <c r="A42" s="26"/>
      <c r="B42" s="26"/>
      <c r="C42" s="17"/>
      <c r="D42" s="167" t="s">
        <v>382</v>
      </c>
      <c r="E42" s="55"/>
      <c r="F42" s="21">
        <v>40000</v>
      </c>
      <c r="G42" s="21" t="s">
        <v>274</v>
      </c>
    </row>
    <row r="43" spans="1:9" ht="14" x14ac:dyDescent="0.3">
      <c r="A43" s="26"/>
      <c r="B43" s="26"/>
      <c r="C43" s="17"/>
      <c r="D43" s="60" t="s">
        <v>349</v>
      </c>
      <c r="E43" s="55"/>
      <c r="F43" s="21"/>
      <c r="G43" s="21"/>
    </row>
    <row r="44" spans="1:9" ht="14" x14ac:dyDescent="0.3">
      <c r="A44" s="26"/>
      <c r="B44" s="26"/>
      <c r="C44" s="17"/>
      <c r="D44" s="24" t="s">
        <v>275</v>
      </c>
      <c r="E44" s="55"/>
      <c r="F44" s="21">
        <v>5000</v>
      </c>
      <c r="G44" s="21" t="s">
        <v>274</v>
      </c>
    </row>
    <row r="45" spans="1:9" ht="14" x14ac:dyDescent="0.3">
      <c r="A45" s="26"/>
      <c r="B45" s="26"/>
      <c r="C45" s="150"/>
      <c r="D45" s="152" t="s">
        <v>276</v>
      </c>
      <c r="E45" s="152"/>
      <c r="F45" s="74">
        <v>6000</v>
      </c>
      <c r="G45" s="21" t="s">
        <v>274</v>
      </c>
    </row>
    <row r="46" spans="1:9" ht="14" x14ac:dyDescent="0.3">
      <c r="A46" s="26"/>
      <c r="B46" s="26"/>
      <c r="C46" s="150"/>
      <c r="D46" s="152" t="s">
        <v>277</v>
      </c>
      <c r="E46" s="152"/>
      <c r="F46" s="74">
        <v>5000</v>
      </c>
      <c r="G46" s="21" t="s">
        <v>274</v>
      </c>
    </row>
    <row r="47" spans="1:9" ht="14" x14ac:dyDescent="0.3">
      <c r="A47" s="26"/>
      <c r="B47" s="26"/>
      <c r="C47" s="17"/>
      <c r="D47" s="151" t="s">
        <v>348</v>
      </c>
      <c r="E47" s="97"/>
      <c r="F47" s="21"/>
      <c r="G47" s="21"/>
    </row>
    <row r="48" spans="1:9" ht="14" x14ac:dyDescent="0.3">
      <c r="A48" s="26"/>
      <c r="B48" s="26"/>
      <c r="C48" s="17"/>
      <c r="D48" s="168" t="s">
        <v>309</v>
      </c>
      <c r="E48" s="97"/>
      <c r="F48" s="21">
        <v>3000</v>
      </c>
      <c r="G48" s="21" t="s">
        <v>274</v>
      </c>
    </row>
    <row r="49" spans="1:8" ht="14" x14ac:dyDescent="0.3">
      <c r="A49" s="26"/>
      <c r="B49" s="26"/>
      <c r="C49" s="17"/>
      <c r="D49" s="168" t="s">
        <v>310</v>
      </c>
      <c r="E49" s="97"/>
      <c r="F49" s="21">
        <v>700</v>
      </c>
      <c r="G49" s="21" t="s">
        <v>274</v>
      </c>
    </row>
    <row r="50" spans="1:8" ht="14" x14ac:dyDescent="0.3">
      <c r="A50" s="26"/>
      <c r="B50" s="26"/>
      <c r="C50" s="17"/>
      <c r="D50" s="168" t="s">
        <v>311</v>
      </c>
      <c r="E50" s="97"/>
      <c r="F50" s="21">
        <v>1400</v>
      </c>
      <c r="G50" s="21" t="s">
        <v>274</v>
      </c>
    </row>
    <row r="51" spans="1:8" ht="14" x14ac:dyDescent="0.3">
      <c r="A51" s="26"/>
      <c r="B51" s="26"/>
      <c r="C51" s="17"/>
      <c r="D51" s="168" t="s">
        <v>312</v>
      </c>
      <c r="E51" s="97"/>
      <c r="F51" s="21">
        <v>6</v>
      </c>
      <c r="G51" s="21" t="s">
        <v>274</v>
      </c>
    </row>
    <row r="52" spans="1:8" ht="14" x14ac:dyDescent="0.3">
      <c r="A52" s="26"/>
      <c r="B52" s="26"/>
      <c r="C52" s="17"/>
      <c r="D52" s="168" t="s">
        <v>313</v>
      </c>
      <c r="E52" s="97"/>
      <c r="F52" s="21">
        <v>420</v>
      </c>
      <c r="G52" s="21" t="s">
        <v>274</v>
      </c>
    </row>
    <row r="53" spans="1:8" ht="14" x14ac:dyDescent="0.3">
      <c r="A53" s="26"/>
      <c r="B53" s="26"/>
      <c r="C53" s="17"/>
      <c r="D53" s="168" t="s">
        <v>314</v>
      </c>
      <c r="E53" s="97"/>
      <c r="F53" s="21">
        <v>280</v>
      </c>
      <c r="G53" s="21" t="s">
        <v>274</v>
      </c>
    </row>
    <row r="54" spans="1:8" ht="14" x14ac:dyDescent="0.3">
      <c r="A54" s="26"/>
      <c r="B54" s="26"/>
      <c r="C54" s="17"/>
      <c r="D54" s="168" t="s">
        <v>315</v>
      </c>
      <c r="E54" s="97"/>
      <c r="F54" s="21">
        <v>2000</v>
      </c>
      <c r="G54" s="21" t="s">
        <v>274</v>
      </c>
    </row>
    <row r="55" spans="1:8" ht="14" x14ac:dyDescent="0.3">
      <c r="A55" s="26"/>
      <c r="B55" s="26"/>
      <c r="C55" s="17"/>
      <c r="D55" s="168" t="s">
        <v>316</v>
      </c>
      <c r="E55" s="97"/>
      <c r="F55" s="21">
        <v>120</v>
      </c>
      <c r="G55" s="21" t="s">
        <v>274</v>
      </c>
    </row>
    <row r="56" spans="1:8" ht="14" x14ac:dyDescent="0.3">
      <c r="A56" s="26"/>
      <c r="B56" s="26"/>
      <c r="C56" s="17"/>
      <c r="D56" s="168" t="s">
        <v>317</v>
      </c>
      <c r="E56" s="97"/>
      <c r="F56" s="21">
        <v>400</v>
      </c>
      <c r="G56" s="21" t="s">
        <v>274</v>
      </c>
    </row>
    <row r="57" spans="1:8" ht="14" x14ac:dyDescent="0.3">
      <c r="A57" s="26"/>
      <c r="B57" s="26"/>
      <c r="C57" s="17"/>
      <c r="D57" s="168" t="s">
        <v>318</v>
      </c>
      <c r="E57" s="97"/>
      <c r="F57" s="21">
        <v>1000</v>
      </c>
      <c r="G57" s="21" t="s">
        <v>274</v>
      </c>
    </row>
    <row r="58" spans="1:8" ht="14" x14ac:dyDescent="0.3">
      <c r="A58" s="26"/>
      <c r="B58" s="26"/>
      <c r="C58" s="17"/>
      <c r="D58" s="168" t="s">
        <v>319</v>
      </c>
      <c r="E58" s="97"/>
      <c r="F58" s="21">
        <v>1120</v>
      </c>
      <c r="G58" s="21" t="s">
        <v>274</v>
      </c>
    </row>
    <row r="59" spans="1:8" ht="14" x14ac:dyDescent="0.3">
      <c r="A59" s="26"/>
      <c r="B59" s="26"/>
      <c r="C59" s="17"/>
      <c r="D59" s="168" t="s">
        <v>320</v>
      </c>
      <c r="E59" s="97"/>
      <c r="F59" s="21">
        <v>6000</v>
      </c>
      <c r="G59" s="21" t="s">
        <v>274</v>
      </c>
    </row>
    <row r="60" spans="1:8" ht="14" x14ac:dyDescent="0.3">
      <c r="A60" s="26"/>
      <c r="B60" s="26"/>
      <c r="C60" s="17"/>
      <c r="D60" s="168" t="s">
        <v>321</v>
      </c>
      <c r="E60" s="97"/>
      <c r="F60" s="21">
        <v>100</v>
      </c>
      <c r="G60" s="21" t="s">
        <v>274</v>
      </c>
    </row>
    <row r="61" spans="1:8" ht="14" x14ac:dyDescent="0.3">
      <c r="A61" s="26"/>
      <c r="B61" s="26"/>
      <c r="C61" s="150"/>
      <c r="D61" s="169" t="s">
        <v>322</v>
      </c>
      <c r="E61" s="153"/>
      <c r="F61" s="207">
        <v>660</v>
      </c>
      <c r="G61" s="21" t="s">
        <v>274</v>
      </c>
    </row>
    <row r="62" spans="1:8" ht="14.5" thickBot="1" x14ac:dyDescent="0.35">
      <c r="A62" s="26"/>
      <c r="B62" s="26"/>
      <c r="C62" s="225"/>
      <c r="D62" s="180" t="s">
        <v>347</v>
      </c>
      <c r="E62" s="181"/>
      <c r="F62" s="64"/>
      <c r="G62" s="64"/>
    </row>
    <row r="63" spans="1:8" ht="14" x14ac:dyDescent="0.3">
      <c r="A63" s="26"/>
      <c r="B63" s="114"/>
      <c r="C63" s="278" t="s">
        <v>256</v>
      </c>
      <c r="D63" s="172" t="s">
        <v>323</v>
      </c>
      <c r="E63" s="173"/>
      <c r="F63" s="173">
        <v>360</v>
      </c>
      <c r="G63" s="174" t="s">
        <v>274</v>
      </c>
      <c r="H63" s="92"/>
    </row>
    <row r="64" spans="1:8" ht="14" x14ac:dyDescent="0.3">
      <c r="A64" s="26"/>
      <c r="B64" s="114"/>
      <c r="C64" s="279"/>
      <c r="D64" s="175" t="s">
        <v>324</v>
      </c>
      <c r="E64" s="21"/>
      <c r="F64" s="21">
        <v>200</v>
      </c>
      <c r="G64" s="176" t="s">
        <v>274</v>
      </c>
      <c r="H64" s="92"/>
    </row>
    <row r="65" spans="1:8" ht="14" x14ac:dyDescent="0.3">
      <c r="A65" s="26"/>
      <c r="B65" s="114"/>
      <c r="C65" s="279"/>
      <c r="D65" s="175" t="s">
        <v>382</v>
      </c>
      <c r="E65" s="21"/>
      <c r="F65" s="21">
        <v>7530</v>
      </c>
      <c r="G65" s="176" t="s">
        <v>274</v>
      </c>
      <c r="H65" s="92"/>
    </row>
    <row r="66" spans="1:8" ht="14" x14ac:dyDescent="0.3">
      <c r="A66" s="26"/>
      <c r="B66" s="114"/>
      <c r="C66" s="279"/>
      <c r="D66" s="175" t="s">
        <v>326</v>
      </c>
      <c r="E66" s="21"/>
      <c r="F66" s="21">
        <v>11</v>
      </c>
      <c r="G66" s="176" t="s">
        <v>434</v>
      </c>
      <c r="H66" s="92"/>
    </row>
    <row r="67" spans="1:8" ht="14" x14ac:dyDescent="0.3">
      <c r="A67" s="26"/>
      <c r="B67" s="114"/>
      <c r="C67" s="279"/>
      <c r="D67" s="175" t="s">
        <v>341</v>
      </c>
      <c r="E67" s="21"/>
      <c r="F67" s="21">
        <v>120</v>
      </c>
      <c r="G67" s="176" t="s">
        <v>274</v>
      </c>
      <c r="H67" s="92"/>
    </row>
    <row r="68" spans="1:8" ht="14" x14ac:dyDescent="0.3">
      <c r="A68" s="26"/>
      <c r="B68" s="114"/>
      <c r="C68" s="279"/>
      <c r="D68" s="183" t="s">
        <v>327</v>
      </c>
      <c r="E68" s="64"/>
      <c r="F68" s="64">
        <v>60</v>
      </c>
      <c r="G68" s="176" t="s">
        <v>274</v>
      </c>
      <c r="H68" s="92"/>
    </row>
    <row r="69" spans="1:8" ht="14" x14ac:dyDescent="0.3">
      <c r="A69" s="26"/>
      <c r="B69" s="114"/>
      <c r="C69" s="279"/>
      <c r="D69" s="183" t="s">
        <v>325</v>
      </c>
      <c r="E69" s="64"/>
      <c r="F69" s="64">
        <v>40</v>
      </c>
      <c r="G69" s="176" t="s">
        <v>274</v>
      </c>
      <c r="H69" s="92"/>
    </row>
    <row r="70" spans="1:8" ht="14.5" thickBot="1" x14ac:dyDescent="0.35">
      <c r="A70" s="26"/>
      <c r="B70" s="114"/>
      <c r="C70" s="280"/>
      <c r="D70" s="183" t="s">
        <v>435</v>
      </c>
      <c r="E70" s="64"/>
      <c r="F70" s="64">
        <v>70</v>
      </c>
      <c r="G70" s="182" t="s">
        <v>274</v>
      </c>
      <c r="H70" s="92"/>
    </row>
    <row r="71" spans="1:8" ht="14" x14ac:dyDescent="0.3">
      <c r="A71" s="26"/>
      <c r="B71" s="114"/>
      <c r="C71" s="278" t="s">
        <v>257</v>
      </c>
      <c r="D71" s="172" t="s">
        <v>323</v>
      </c>
      <c r="E71" s="173"/>
      <c r="F71" s="204">
        <v>900</v>
      </c>
      <c r="G71" s="174" t="s">
        <v>274</v>
      </c>
      <c r="H71" s="92"/>
    </row>
    <row r="72" spans="1:8" ht="14" x14ac:dyDescent="0.3">
      <c r="A72" s="26"/>
      <c r="B72" s="114"/>
      <c r="C72" s="279"/>
      <c r="D72" s="175" t="s">
        <v>324</v>
      </c>
      <c r="E72" s="21"/>
      <c r="F72" s="113">
        <v>102</v>
      </c>
      <c r="G72" s="176" t="s">
        <v>274</v>
      </c>
      <c r="H72" s="92"/>
    </row>
    <row r="73" spans="1:8" ht="14" x14ac:dyDescent="0.3">
      <c r="A73" s="26"/>
      <c r="B73" s="114"/>
      <c r="C73" s="279"/>
      <c r="D73" s="175" t="s">
        <v>382</v>
      </c>
      <c r="E73" s="21"/>
      <c r="F73" s="113">
        <v>2480</v>
      </c>
      <c r="G73" s="176" t="s">
        <v>274</v>
      </c>
      <c r="H73" s="92"/>
    </row>
    <row r="74" spans="1:8" ht="14" x14ac:dyDescent="0.3">
      <c r="A74" s="26"/>
      <c r="B74" s="114"/>
      <c r="C74" s="279"/>
      <c r="D74" s="175" t="s">
        <v>325</v>
      </c>
      <c r="E74" s="21"/>
      <c r="F74" s="113">
        <v>112</v>
      </c>
      <c r="G74" s="176" t="s">
        <v>274</v>
      </c>
      <c r="H74" s="92"/>
    </row>
    <row r="75" spans="1:8" ht="14" x14ac:dyDescent="0.3">
      <c r="A75" s="26"/>
      <c r="B75" s="114"/>
      <c r="C75" s="279"/>
      <c r="D75" s="175" t="s">
        <v>328</v>
      </c>
      <c r="E75" s="21"/>
      <c r="F75" s="113">
        <v>96</v>
      </c>
      <c r="G75" s="176" t="s">
        <v>274</v>
      </c>
      <c r="H75" s="92"/>
    </row>
    <row r="76" spans="1:8" ht="14" x14ac:dyDescent="0.3">
      <c r="A76" s="26"/>
      <c r="B76" s="114"/>
      <c r="C76" s="279"/>
      <c r="D76" s="175" t="s">
        <v>326</v>
      </c>
      <c r="E76" s="21"/>
      <c r="F76" s="113">
        <v>18</v>
      </c>
      <c r="G76" s="176" t="s">
        <v>434</v>
      </c>
      <c r="H76" s="92"/>
    </row>
    <row r="77" spans="1:8" ht="14" x14ac:dyDescent="0.3">
      <c r="A77" s="26"/>
      <c r="B77" s="114"/>
      <c r="C77" s="279"/>
      <c r="D77" s="175" t="s">
        <v>329</v>
      </c>
      <c r="E77" s="21"/>
      <c r="F77" s="113">
        <v>165</v>
      </c>
      <c r="G77" s="176" t="s">
        <v>274</v>
      </c>
      <c r="H77" s="92"/>
    </row>
    <row r="78" spans="1:8" ht="14" x14ac:dyDescent="0.3">
      <c r="A78" s="26"/>
      <c r="B78" s="114"/>
      <c r="C78" s="279"/>
      <c r="D78" s="183" t="s">
        <v>341</v>
      </c>
      <c r="E78" s="64"/>
      <c r="F78" s="149">
        <v>115</v>
      </c>
      <c r="G78" s="182" t="s">
        <v>274</v>
      </c>
      <c r="H78" s="92"/>
    </row>
    <row r="79" spans="1:8" ht="14" x14ac:dyDescent="0.3">
      <c r="A79" s="26"/>
      <c r="B79" s="114"/>
      <c r="C79" s="279"/>
      <c r="D79" s="183" t="s">
        <v>436</v>
      </c>
      <c r="E79" s="64"/>
      <c r="F79" s="149">
        <v>115</v>
      </c>
      <c r="G79" s="182" t="s">
        <v>274</v>
      </c>
      <c r="H79" s="92"/>
    </row>
    <row r="80" spans="1:8" ht="14.5" thickBot="1" x14ac:dyDescent="0.35">
      <c r="A80" s="26"/>
      <c r="B80" s="114"/>
      <c r="C80" s="280"/>
      <c r="D80" s="177" t="s">
        <v>327</v>
      </c>
      <c r="E80" s="178"/>
      <c r="F80" s="205">
        <v>115</v>
      </c>
      <c r="G80" s="179" t="s">
        <v>274</v>
      </c>
      <c r="H80" s="92"/>
    </row>
    <row r="81" spans="1:8" ht="14" x14ac:dyDescent="0.3">
      <c r="A81" s="26"/>
      <c r="B81" s="114"/>
      <c r="C81" s="278" t="s">
        <v>268</v>
      </c>
      <c r="D81" s="172" t="s">
        <v>323</v>
      </c>
      <c r="E81" s="173"/>
      <c r="F81" s="204">
        <v>600</v>
      </c>
      <c r="G81" s="174" t="s">
        <v>274</v>
      </c>
      <c r="H81" s="92"/>
    </row>
    <row r="82" spans="1:8" ht="14" x14ac:dyDescent="0.3">
      <c r="A82" s="26"/>
      <c r="B82" s="114"/>
      <c r="C82" s="279"/>
      <c r="D82" s="175" t="s">
        <v>324</v>
      </c>
      <c r="E82" s="21"/>
      <c r="F82" s="113">
        <v>200</v>
      </c>
      <c r="G82" s="176" t="s">
        <v>274</v>
      </c>
      <c r="H82" s="92"/>
    </row>
    <row r="83" spans="1:8" ht="14" x14ac:dyDescent="0.3">
      <c r="A83" s="26"/>
      <c r="B83" s="114"/>
      <c r="C83" s="279"/>
      <c r="D83" s="175" t="s">
        <v>325</v>
      </c>
      <c r="E83" s="21"/>
      <c r="F83" s="113">
        <v>105</v>
      </c>
      <c r="G83" s="176" t="s">
        <v>274</v>
      </c>
      <c r="H83" s="92"/>
    </row>
    <row r="84" spans="1:8" ht="14" x14ac:dyDescent="0.3">
      <c r="A84" s="26"/>
      <c r="B84" s="114"/>
      <c r="C84" s="279"/>
      <c r="D84" s="175" t="s">
        <v>328</v>
      </c>
      <c r="E84" s="21"/>
      <c r="F84" s="113">
        <v>80</v>
      </c>
      <c r="G84" s="176" t="s">
        <v>274</v>
      </c>
      <c r="H84" s="92"/>
    </row>
    <row r="85" spans="1:8" ht="14" x14ac:dyDescent="0.3">
      <c r="A85" s="26"/>
      <c r="B85" s="114"/>
      <c r="C85" s="279"/>
      <c r="D85" s="175" t="s">
        <v>326</v>
      </c>
      <c r="E85" s="21"/>
      <c r="F85" s="113">
        <v>13</v>
      </c>
      <c r="G85" s="176" t="s">
        <v>434</v>
      </c>
      <c r="H85" s="92"/>
    </row>
    <row r="86" spans="1:8" ht="14" x14ac:dyDescent="0.3">
      <c r="A86" s="26"/>
      <c r="B86" s="114"/>
      <c r="C86" s="279"/>
      <c r="D86" s="175" t="s">
        <v>341</v>
      </c>
      <c r="E86" s="21"/>
      <c r="F86" s="113">
        <v>100</v>
      </c>
      <c r="G86" s="176" t="s">
        <v>255</v>
      </c>
      <c r="H86" s="92"/>
    </row>
    <row r="87" spans="1:8" ht="14" x14ac:dyDescent="0.3">
      <c r="A87" s="26"/>
      <c r="B87" s="114"/>
      <c r="C87" s="279"/>
      <c r="D87" s="175" t="s">
        <v>436</v>
      </c>
      <c r="E87" s="21"/>
      <c r="F87" s="113">
        <v>100</v>
      </c>
      <c r="G87" s="176" t="s">
        <v>274</v>
      </c>
      <c r="H87" s="92"/>
    </row>
    <row r="88" spans="1:8" ht="14" x14ac:dyDescent="0.3">
      <c r="A88" s="26"/>
      <c r="B88" s="114"/>
      <c r="C88" s="279"/>
      <c r="D88" s="175" t="s">
        <v>327</v>
      </c>
      <c r="E88" s="21"/>
      <c r="F88" s="113">
        <v>100</v>
      </c>
      <c r="G88" s="176" t="s">
        <v>274</v>
      </c>
      <c r="H88" s="92"/>
    </row>
    <row r="89" spans="1:8" ht="14.5" thickBot="1" x14ac:dyDescent="0.35">
      <c r="A89" s="26"/>
      <c r="B89" s="114"/>
      <c r="C89" s="280"/>
      <c r="D89" s="175" t="s">
        <v>342</v>
      </c>
      <c r="E89" s="21"/>
      <c r="F89" s="113">
        <v>150</v>
      </c>
      <c r="G89" s="176" t="s">
        <v>274</v>
      </c>
      <c r="H89" s="92"/>
    </row>
    <row r="90" spans="1:8" ht="14" x14ac:dyDescent="0.3">
      <c r="A90" s="26"/>
      <c r="B90" s="114"/>
      <c r="C90" s="278" t="s">
        <v>289</v>
      </c>
      <c r="D90" s="172" t="s">
        <v>323</v>
      </c>
      <c r="E90" s="173"/>
      <c r="F90" s="204">
        <v>600</v>
      </c>
      <c r="G90" s="174" t="s">
        <v>274</v>
      </c>
      <c r="H90" s="92"/>
    </row>
    <row r="91" spans="1:8" ht="14" x14ac:dyDescent="0.3">
      <c r="A91" s="26"/>
      <c r="B91" s="114"/>
      <c r="C91" s="279"/>
      <c r="D91" s="175" t="s">
        <v>324</v>
      </c>
      <c r="E91" s="21"/>
      <c r="F91" s="113">
        <v>100</v>
      </c>
      <c r="G91" s="176" t="s">
        <v>274</v>
      </c>
      <c r="H91" s="92"/>
    </row>
    <row r="92" spans="1:8" ht="14" x14ac:dyDescent="0.3">
      <c r="A92" s="26"/>
      <c r="B92" s="114"/>
      <c r="C92" s="279"/>
      <c r="D92" s="175" t="s">
        <v>325</v>
      </c>
      <c r="E92" s="21"/>
      <c r="F92" s="113">
        <v>105</v>
      </c>
      <c r="G92" s="176" t="s">
        <v>274</v>
      </c>
      <c r="H92" s="92"/>
    </row>
    <row r="93" spans="1:8" ht="14" x14ac:dyDescent="0.3">
      <c r="A93" s="26"/>
      <c r="B93" s="114"/>
      <c r="C93" s="279"/>
      <c r="D93" s="175" t="s">
        <v>328</v>
      </c>
      <c r="E93" s="21"/>
      <c r="F93" s="113">
        <v>75</v>
      </c>
      <c r="G93" s="176" t="s">
        <v>274</v>
      </c>
      <c r="H93" s="92"/>
    </row>
    <row r="94" spans="1:8" ht="14" x14ac:dyDescent="0.3">
      <c r="A94" s="26"/>
      <c r="B94" s="114"/>
      <c r="C94" s="279"/>
      <c r="D94" s="175" t="s">
        <v>326</v>
      </c>
      <c r="E94" s="21"/>
      <c r="F94" s="113">
        <v>11</v>
      </c>
      <c r="G94" s="176" t="s">
        <v>434</v>
      </c>
      <c r="H94" s="92"/>
    </row>
    <row r="95" spans="1:8" ht="14" x14ac:dyDescent="0.3">
      <c r="A95" s="26"/>
      <c r="B95" s="114"/>
      <c r="C95" s="279"/>
      <c r="D95" s="175" t="s">
        <v>341</v>
      </c>
      <c r="E95" s="21"/>
      <c r="F95" s="113">
        <v>100</v>
      </c>
      <c r="G95" s="176" t="s">
        <v>274</v>
      </c>
      <c r="H95" s="92"/>
    </row>
    <row r="96" spans="1:8" ht="14" x14ac:dyDescent="0.3">
      <c r="A96" s="26"/>
      <c r="B96" s="114"/>
      <c r="C96" s="279"/>
      <c r="D96" s="175" t="s">
        <v>436</v>
      </c>
      <c r="E96" s="21"/>
      <c r="F96" s="113">
        <v>100</v>
      </c>
      <c r="G96" s="176" t="s">
        <v>274</v>
      </c>
      <c r="H96" s="92"/>
    </row>
    <row r="97" spans="1:8" ht="14" x14ac:dyDescent="0.3">
      <c r="A97" s="26"/>
      <c r="B97" s="114"/>
      <c r="C97" s="279"/>
      <c r="D97" s="175" t="s">
        <v>327</v>
      </c>
      <c r="E97" s="21"/>
      <c r="F97" s="113">
        <v>100</v>
      </c>
      <c r="G97" s="176" t="s">
        <v>274</v>
      </c>
      <c r="H97" s="92"/>
    </row>
    <row r="98" spans="1:8" ht="14.5" thickBot="1" x14ac:dyDescent="0.35">
      <c r="A98" s="26"/>
      <c r="B98" s="114"/>
      <c r="C98" s="280"/>
      <c r="D98" s="175" t="s">
        <v>342</v>
      </c>
      <c r="E98" s="21"/>
      <c r="F98" s="113">
        <v>150</v>
      </c>
      <c r="G98" s="176" t="s">
        <v>274</v>
      </c>
      <c r="H98" s="92"/>
    </row>
    <row r="99" spans="1:8" ht="14" x14ac:dyDescent="0.3">
      <c r="A99" s="26"/>
      <c r="B99" s="114"/>
      <c r="C99" s="281" t="s">
        <v>269</v>
      </c>
      <c r="D99" s="172" t="s">
        <v>371</v>
      </c>
      <c r="E99" s="173"/>
      <c r="F99" s="204">
        <v>300</v>
      </c>
      <c r="G99" s="174" t="s">
        <v>274</v>
      </c>
      <c r="H99" s="92"/>
    </row>
    <row r="100" spans="1:8" ht="14" x14ac:dyDescent="0.3">
      <c r="A100" s="26"/>
      <c r="B100" s="114"/>
      <c r="C100" s="282"/>
      <c r="D100" s="175" t="s">
        <v>366</v>
      </c>
      <c r="E100" s="21"/>
      <c r="F100" s="113">
        <v>70</v>
      </c>
      <c r="G100" s="176" t="s">
        <v>274</v>
      </c>
      <c r="H100" s="92"/>
    </row>
    <row r="101" spans="1:8" ht="14" x14ac:dyDescent="0.3">
      <c r="A101" s="26"/>
      <c r="B101" s="114"/>
      <c r="C101" s="282"/>
      <c r="D101" s="175" t="s">
        <v>367</v>
      </c>
      <c r="E101" s="21"/>
      <c r="F101" s="113">
        <v>40</v>
      </c>
      <c r="G101" s="176" t="s">
        <v>274</v>
      </c>
      <c r="H101" s="92"/>
    </row>
    <row r="102" spans="1:8" ht="14" x14ac:dyDescent="0.3">
      <c r="A102" s="26"/>
      <c r="B102" s="114"/>
      <c r="C102" s="282"/>
      <c r="D102" s="175" t="s">
        <v>368</v>
      </c>
      <c r="E102" s="21"/>
      <c r="F102" s="113">
        <v>40</v>
      </c>
      <c r="G102" s="176" t="s">
        <v>274</v>
      </c>
      <c r="H102" s="92"/>
    </row>
    <row r="103" spans="1:8" ht="14" x14ac:dyDescent="0.3">
      <c r="A103" s="26"/>
      <c r="B103" s="114"/>
      <c r="C103" s="282"/>
      <c r="D103" s="175" t="s">
        <v>326</v>
      </c>
      <c r="E103" s="21"/>
      <c r="F103" s="113">
        <v>3</v>
      </c>
      <c r="G103" s="176" t="s">
        <v>434</v>
      </c>
      <c r="H103" s="92"/>
    </row>
    <row r="104" spans="1:8" ht="14" x14ac:dyDescent="0.3">
      <c r="A104" s="26"/>
      <c r="B104" s="114"/>
      <c r="C104" s="282"/>
      <c r="D104" s="175" t="s">
        <v>369</v>
      </c>
      <c r="E104" s="21"/>
      <c r="F104" s="113">
        <v>100</v>
      </c>
      <c r="G104" s="176" t="s">
        <v>274</v>
      </c>
      <c r="H104" s="92"/>
    </row>
    <row r="105" spans="1:8" ht="14" x14ac:dyDescent="0.3">
      <c r="A105" s="26"/>
      <c r="B105" s="114"/>
      <c r="C105" s="282"/>
      <c r="D105" s="183" t="s">
        <v>436</v>
      </c>
      <c r="E105" s="64"/>
      <c r="F105" s="149">
        <v>100</v>
      </c>
      <c r="G105" s="182" t="s">
        <v>274</v>
      </c>
      <c r="H105" s="92"/>
    </row>
    <row r="106" spans="1:8" ht="14" x14ac:dyDescent="0.3">
      <c r="A106" s="26"/>
      <c r="B106" s="114"/>
      <c r="C106" s="282"/>
      <c r="D106" s="183" t="s">
        <v>341</v>
      </c>
      <c r="E106" s="64"/>
      <c r="F106" s="149">
        <v>100</v>
      </c>
      <c r="G106" s="182" t="s">
        <v>274</v>
      </c>
      <c r="H106" s="92"/>
    </row>
    <row r="107" spans="1:8" ht="14.5" thickBot="1" x14ac:dyDescent="0.35">
      <c r="A107" s="26"/>
      <c r="B107" s="114"/>
      <c r="C107" s="283"/>
      <c r="D107" s="183" t="s">
        <v>370</v>
      </c>
      <c r="E107" s="64"/>
      <c r="F107" s="149">
        <v>100</v>
      </c>
      <c r="G107" s="182" t="s">
        <v>274</v>
      </c>
      <c r="H107" s="92"/>
    </row>
    <row r="108" spans="1:8" ht="14" x14ac:dyDescent="0.3">
      <c r="A108" s="26"/>
      <c r="B108" s="114"/>
      <c r="C108" s="281" t="s">
        <v>424</v>
      </c>
      <c r="D108" s="172" t="s">
        <v>371</v>
      </c>
      <c r="E108" s="173"/>
      <c r="F108" s="204">
        <v>540</v>
      </c>
      <c r="G108" s="174" t="s">
        <v>274</v>
      </c>
      <c r="H108" s="92"/>
    </row>
    <row r="109" spans="1:8" ht="14" x14ac:dyDescent="0.3">
      <c r="A109" s="26"/>
      <c r="B109" s="114"/>
      <c r="C109" s="282"/>
      <c r="D109" s="223" t="s">
        <v>324</v>
      </c>
      <c r="E109" s="68"/>
      <c r="F109" s="106">
        <v>240</v>
      </c>
      <c r="G109" s="176" t="s">
        <v>274</v>
      </c>
      <c r="H109" s="92"/>
    </row>
    <row r="110" spans="1:8" ht="14" x14ac:dyDescent="0.3">
      <c r="A110" s="26"/>
      <c r="B110" s="114"/>
      <c r="C110" s="282"/>
      <c r="D110" s="223" t="s">
        <v>382</v>
      </c>
      <c r="E110" s="68"/>
      <c r="F110" s="106">
        <v>1750</v>
      </c>
      <c r="G110" s="176" t="s">
        <v>274</v>
      </c>
      <c r="H110" s="92"/>
    </row>
    <row r="111" spans="1:8" ht="14" x14ac:dyDescent="0.3">
      <c r="A111" s="26"/>
      <c r="B111" s="114"/>
      <c r="C111" s="282"/>
      <c r="D111" s="223" t="s">
        <v>325</v>
      </c>
      <c r="E111" s="68"/>
      <c r="F111" s="106">
        <v>50</v>
      </c>
      <c r="G111" s="176" t="s">
        <v>274</v>
      </c>
      <c r="H111" s="92"/>
    </row>
    <row r="112" spans="1:8" ht="14" x14ac:dyDescent="0.3">
      <c r="A112" s="26"/>
      <c r="B112" s="114"/>
      <c r="C112" s="282"/>
      <c r="D112" s="223" t="s">
        <v>326</v>
      </c>
      <c r="E112" s="68"/>
      <c r="F112" s="106">
        <v>6</v>
      </c>
      <c r="G112" s="176" t="s">
        <v>434</v>
      </c>
      <c r="H112" s="92"/>
    </row>
    <row r="113" spans="1:8" ht="14" x14ac:dyDescent="0.3">
      <c r="A113" s="26"/>
      <c r="B113" s="114"/>
      <c r="C113" s="282"/>
      <c r="D113" s="223" t="s">
        <v>328</v>
      </c>
      <c r="E113" s="68"/>
      <c r="F113" s="106">
        <v>50</v>
      </c>
      <c r="G113" s="176" t="s">
        <v>274</v>
      </c>
      <c r="H113" s="92"/>
    </row>
    <row r="114" spans="1:8" ht="14" x14ac:dyDescent="0.3">
      <c r="A114" s="26"/>
      <c r="B114" s="114"/>
      <c r="C114" s="282"/>
      <c r="D114" s="223" t="s">
        <v>327</v>
      </c>
      <c r="E114" s="68"/>
      <c r="F114" s="106">
        <v>140</v>
      </c>
      <c r="G114" s="176" t="s">
        <v>274</v>
      </c>
      <c r="H114" s="92"/>
    </row>
    <row r="115" spans="1:8" ht="14" x14ac:dyDescent="0.3">
      <c r="A115" s="26"/>
      <c r="B115" s="114"/>
      <c r="C115" s="282"/>
      <c r="D115" s="223" t="s">
        <v>341</v>
      </c>
      <c r="E115" s="68"/>
      <c r="F115" s="106">
        <v>140</v>
      </c>
      <c r="G115" s="176" t="s">
        <v>274</v>
      </c>
      <c r="H115" s="92"/>
    </row>
    <row r="116" spans="1:8" ht="14" x14ac:dyDescent="0.3">
      <c r="A116" s="26"/>
      <c r="B116" s="114"/>
      <c r="C116" s="282"/>
      <c r="D116" s="223" t="s">
        <v>436</v>
      </c>
      <c r="E116" s="68"/>
      <c r="F116" s="106">
        <v>140</v>
      </c>
      <c r="G116" s="176" t="s">
        <v>274</v>
      </c>
      <c r="H116" s="92"/>
    </row>
    <row r="117" spans="1:8" ht="14.5" thickBot="1" x14ac:dyDescent="0.35">
      <c r="A117" s="26"/>
      <c r="B117" s="114"/>
      <c r="C117" s="283"/>
      <c r="D117" s="226" t="s">
        <v>437</v>
      </c>
      <c r="E117" s="227"/>
      <c r="F117" s="228">
        <v>140</v>
      </c>
      <c r="G117" s="179" t="s">
        <v>274</v>
      </c>
      <c r="H117" s="92"/>
    </row>
    <row r="118" spans="1:8" ht="14" x14ac:dyDescent="0.3">
      <c r="A118" s="26"/>
      <c r="B118" s="114"/>
      <c r="C118" s="278" t="s">
        <v>330</v>
      </c>
      <c r="D118" s="172" t="s">
        <v>371</v>
      </c>
      <c r="E118" s="173"/>
      <c r="F118" s="204">
        <v>410</v>
      </c>
      <c r="G118" s="174" t="s">
        <v>274</v>
      </c>
      <c r="H118" s="92"/>
    </row>
    <row r="119" spans="1:8" ht="14" x14ac:dyDescent="0.3">
      <c r="A119" s="26"/>
      <c r="B119" s="114"/>
      <c r="C119" s="279"/>
      <c r="D119" s="175" t="s">
        <v>324</v>
      </c>
      <c r="E119" s="21"/>
      <c r="F119" s="113">
        <v>280</v>
      </c>
      <c r="G119" s="176" t="s">
        <v>274</v>
      </c>
      <c r="H119" s="92"/>
    </row>
    <row r="120" spans="1:8" ht="14" x14ac:dyDescent="0.3">
      <c r="A120" s="26"/>
      <c r="B120" s="114"/>
      <c r="C120" s="279"/>
      <c r="D120" s="175" t="s">
        <v>325</v>
      </c>
      <c r="E120" s="21"/>
      <c r="F120" s="113">
        <v>120</v>
      </c>
      <c r="G120" s="176" t="s">
        <v>274</v>
      </c>
      <c r="H120" s="92"/>
    </row>
    <row r="121" spans="1:8" ht="14" x14ac:dyDescent="0.3">
      <c r="A121" s="26"/>
      <c r="B121" s="114"/>
      <c r="C121" s="279"/>
      <c r="D121" s="175" t="s">
        <v>326</v>
      </c>
      <c r="E121" s="21"/>
      <c r="F121" s="113">
        <v>12</v>
      </c>
      <c r="G121" s="176" t="s">
        <v>434</v>
      </c>
      <c r="H121" s="92"/>
    </row>
    <row r="122" spans="1:8" ht="14" x14ac:dyDescent="0.3">
      <c r="A122" s="26"/>
      <c r="B122" s="114"/>
      <c r="C122" s="279"/>
      <c r="D122" s="175" t="s">
        <v>328</v>
      </c>
      <c r="E122" s="21"/>
      <c r="F122" s="113">
        <v>55</v>
      </c>
      <c r="G122" s="176" t="s">
        <v>274</v>
      </c>
      <c r="H122" s="92"/>
    </row>
    <row r="123" spans="1:8" ht="14" x14ac:dyDescent="0.3">
      <c r="A123" s="26"/>
      <c r="B123" s="114"/>
      <c r="C123" s="279"/>
      <c r="D123" s="175" t="s">
        <v>341</v>
      </c>
      <c r="E123" s="21"/>
      <c r="F123" s="113">
        <v>130</v>
      </c>
      <c r="G123" s="176" t="s">
        <v>274</v>
      </c>
      <c r="H123" s="92"/>
    </row>
    <row r="124" spans="1:8" ht="14" x14ac:dyDescent="0.3">
      <c r="A124" s="26"/>
      <c r="B124" s="114"/>
      <c r="C124" s="279"/>
      <c r="D124" s="175" t="s">
        <v>436</v>
      </c>
      <c r="E124" s="21"/>
      <c r="F124" s="113">
        <v>130</v>
      </c>
      <c r="G124" s="176" t="s">
        <v>274</v>
      </c>
      <c r="H124" s="92"/>
    </row>
    <row r="125" spans="1:8" ht="14" x14ac:dyDescent="0.3">
      <c r="A125" s="26"/>
      <c r="B125" s="114"/>
      <c r="C125" s="279"/>
      <c r="D125" s="175" t="s">
        <v>437</v>
      </c>
      <c r="E125" s="21"/>
      <c r="F125" s="113">
        <v>140</v>
      </c>
      <c r="G125" s="176" t="s">
        <v>274</v>
      </c>
      <c r="H125" s="92"/>
    </row>
    <row r="126" spans="1:8" ht="14.5" thickBot="1" x14ac:dyDescent="0.35">
      <c r="A126" s="26"/>
      <c r="B126" s="114"/>
      <c r="C126" s="280"/>
      <c r="D126" s="177" t="s">
        <v>369</v>
      </c>
      <c r="E126" s="178"/>
      <c r="F126" s="205">
        <v>120</v>
      </c>
      <c r="G126" s="179" t="s">
        <v>274</v>
      </c>
      <c r="H126" s="92"/>
    </row>
    <row r="127" spans="1:8" ht="28" x14ac:dyDescent="0.3">
      <c r="A127" s="26"/>
      <c r="B127" s="26" t="s">
        <v>278</v>
      </c>
      <c r="C127" s="224" t="s">
        <v>364</v>
      </c>
      <c r="D127" s="151"/>
      <c r="E127" s="97"/>
      <c r="F127" s="105"/>
      <c r="G127" s="68"/>
    </row>
    <row r="128" spans="1:8" ht="14" x14ac:dyDescent="0.3">
      <c r="A128" s="26"/>
      <c r="B128" s="26"/>
      <c r="C128" s="18" t="s">
        <v>279</v>
      </c>
      <c r="D128" s="21"/>
      <c r="E128" s="57"/>
      <c r="F128" s="35"/>
      <c r="G128" s="21"/>
    </row>
    <row r="129" spans="1:8" ht="14" x14ac:dyDescent="0.3">
      <c r="A129" s="26"/>
      <c r="B129" s="26"/>
      <c r="C129" s="18"/>
      <c r="D129" s="60" t="s">
        <v>267</v>
      </c>
      <c r="E129" s="57"/>
      <c r="F129" s="35"/>
      <c r="G129" s="21"/>
    </row>
    <row r="130" spans="1:8" ht="14" x14ac:dyDescent="0.3">
      <c r="A130" s="26"/>
      <c r="B130" s="26"/>
      <c r="C130" s="18"/>
      <c r="D130" s="21" t="s">
        <v>280</v>
      </c>
      <c r="E130" s="57"/>
      <c r="F130" s="55">
        <v>1305796</v>
      </c>
      <c r="G130" s="21" t="s">
        <v>255</v>
      </c>
    </row>
    <row r="131" spans="1:8" ht="14" x14ac:dyDescent="0.3">
      <c r="A131" s="26"/>
      <c r="B131" s="26"/>
      <c r="C131" s="18"/>
      <c r="D131" s="21" t="s">
        <v>281</v>
      </c>
      <c r="E131" s="57"/>
      <c r="F131" s="55">
        <v>129367</v>
      </c>
      <c r="G131" s="21" t="s">
        <v>255</v>
      </c>
    </row>
    <row r="132" spans="1:8" ht="14" x14ac:dyDescent="0.3">
      <c r="A132" s="26"/>
      <c r="B132" s="26"/>
      <c r="C132" s="18"/>
      <c r="D132" s="21" t="s">
        <v>282</v>
      </c>
      <c r="E132" s="57"/>
      <c r="F132" s="55">
        <v>54803</v>
      </c>
      <c r="G132" s="21" t="s">
        <v>255</v>
      </c>
    </row>
    <row r="133" spans="1:8" ht="14" x14ac:dyDescent="0.3">
      <c r="A133" s="26"/>
      <c r="B133" s="26"/>
      <c r="C133" s="18"/>
      <c r="D133" s="21" t="s">
        <v>283</v>
      </c>
      <c r="E133" s="57"/>
      <c r="F133" s="55">
        <v>413974</v>
      </c>
      <c r="G133" s="21" t="s">
        <v>255</v>
      </c>
    </row>
    <row r="134" spans="1:8" ht="14" x14ac:dyDescent="0.3">
      <c r="A134" s="26"/>
      <c r="B134" s="26"/>
      <c r="C134" s="18"/>
      <c r="D134" s="21" t="s">
        <v>284</v>
      </c>
      <c r="E134" s="57"/>
      <c r="F134" s="55">
        <v>32383</v>
      </c>
      <c r="G134" s="21" t="s">
        <v>255</v>
      </c>
    </row>
    <row r="135" spans="1:8" ht="14" x14ac:dyDescent="0.3">
      <c r="A135" s="26"/>
      <c r="B135" s="26"/>
      <c r="C135" s="18"/>
      <c r="D135" s="21" t="s">
        <v>285</v>
      </c>
      <c r="E135" s="57"/>
      <c r="F135" s="55">
        <f>F132+F134</f>
        <v>87186</v>
      </c>
      <c r="G135" s="21"/>
    </row>
    <row r="136" spans="1:8" ht="14" x14ac:dyDescent="0.3">
      <c r="A136" s="26"/>
      <c r="B136" s="26"/>
      <c r="C136" s="18"/>
      <c r="D136" s="21" t="s">
        <v>286</v>
      </c>
      <c r="E136" s="57"/>
      <c r="F136" s="208">
        <v>7.7</v>
      </c>
      <c r="G136" s="21" t="s">
        <v>287</v>
      </c>
    </row>
    <row r="137" spans="1:8" ht="14" x14ac:dyDescent="0.3">
      <c r="A137" s="26"/>
      <c r="B137" s="26"/>
      <c r="C137" s="18"/>
      <c r="D137" s="60" t="s">
        <v>288</v>
      </c>
      <c r="E137" s="57"/>
      <c r="F137" s="194"/>
      <c r="G137" s="21"/>
    </row>
    <row r="138" spans="1:8" ht="14" x14ac:dyDescent="0.3">
      <c r="A138" s="26"/>
      <c r="B138" s="26"/>
      <c r="C138" s="18"/>
      <c r="D138" s="21" t="s">
        <v>280</v>
      </c>
      <c r="E138" s="57"/>
      <c r="F138" s="194">
        <v>903549</v>
      </c>
      <c r="G138" s="21" t="s">
        <v>255</v>
      </c>
    </row>
    <row r="139" spans="1:8" ht="14" x14ac:dyDescent="0.3">
      <c r="A139" s="26"/>
      <c r="B139" s="26"/>
      <c r="C139" s="18"/>
      <c r="D139" s="21" t="s">
        <v>281</v>
      </c>
      <c r="E139" s="57"/>
      <c r="F139" s="194">
        <v>89516</v>
      </c>
      <c r="G139" s="21" t="s">
        <v>255</v>
      </c>
      <c r="H139" s="58"/>
    </row>
    <row r="140" spans="1:8" ht="14" x14ac:dyDescent="0.3">
      <c r="A140" s="26"/>
      <c r="B140" s="26"/>
      <c r="C140" s="18"/>
      <c r="D140" s="21" t="s">
        <v>282</v>
      </c>
      <c r="E140" s="57"/>
      <c r="F140" s="194">
        <v>41028</v>
      </c>
      <c r="G140" s="21" t="s">
        <v>255</v>
      </c>
    </row>
    <row r="141" spans="1:8" ht="14" x14ac:dyDescent="0.3">
      <c r="A141" s="26"/>
      <c r="B141" s="26"/>
      <c r="C141" s="18"/>
      <c r="D141" s="21" t="s">
        <v>283</v>
      </c>
      <c r="E141" s="57"/>
      <c r="F141" s="194">
        <v>286450</v>
      </c>
      <c r="G141" s="21" t="s">
        <v>255</v>
      </c>
    </row>
    <row r="142" spans="1:8" ht="14" x14ac:dyDescent="0.3">
      <c r="A142" s="26"/>
      <c r="B142" s="26"/>
      <c r="C142" s="18"/>
      <c r="D142" s="21" t="s">
        <v>284</v>
      </c>
      <c r="E142" s="57"/>
      <c r="F142" s="194">
        <v>24244</v>
      </c>
      <c r="G142" s="21" t="s">
        <v>255</v>
      </c>
    </row>
    <row r="143" spans="1:8" ht="14" x14ac:dyDescent="0.3">
      <c r="A143" s="26"/>
      <c r="B143" s="26"/>
      <c r="C143" s="18"/>
      <c r="D143" s="21" t="s">
        <v>285</v>
      </c>
      <c r="E143" s="57"/>
      <c r="F143" s="194">
        <f>F142+F140</f>
        <v>65272</v>
      </c>
      <c r="G143" s="21"/>
    </row>
    <row r="144" spans="1:8" ht="14" x14ac:dyDescent="0.3">
      <c r="A144" s="26"/>
      <c r="B144" s="26"/>
      <c r="C144" s="18"/>
      <c r="D144" s="21" t="s">
        <v>286</v>
      </c>
      <c r="E144" s="57"/>
      <c r="F144" s="208">
        <v>8.6</v>
      </c>
      <c r="G144" s="21" t="s">
        <v>287</v>
      </c>
    </row>
    <row r="145" spans="1:8" ht="14" x14ac:dyDescent="0.3">
      <c r="A145" s="26"/>
      <c r="B145" s="26"/>
      <c r="C145" s="18"/>
      <c r="D145" s="60" t="s">
        <v>289</v>
      </c>
      <c r="E145" s="57"/>
      <c r="F145" s="55"/>
      <c r="G145" s="21"/>
    </row>
    <row r="146" spans="1:8" ht="14" x14ac:dyDescent="0.3">
      <c r="A146" s="26"/>
      <c r="B146" s="26"/>
      <c r="C146" s="18"/>
      <c r="D146" s="21" t="s">
        <v>280</v>
      </c>
      <c r="E146" s="57"/>
      <c r="F146" s="55">
        <v>231111</v>
      </c>
      <c r="G146" s="21" t="s">
        <v>255</v>
      </c>
    </row>
    <row r="147" spans="1:8" ht="14" x14ac:dyDescent="0.3">
      <c r="A147" s="26"/>
      <c r="B147" s="26"/>
      <c r="C147" s="18"/>
      <c r="D147" s="21" t="s">
        <v>281</v>
      </c>
      <c r="E147" s="57"/>
      <c r="F147" s="55">
        <v>22896</v>
      </c>
      <c r="G147" s="21" t="s">
        <v>255</v>
      </c>
    </row>
    <row r="148" spans="1:8" ht="14" x14ac:dyDescent="0.3">
      <c r="A148" s="26"/>
      <c r="B148" s="26"/>
      <c r="C148" s="18"/>
      <c r="D148" s="21" t="s">
        <v>282</v>
      </c>
      <c r="E148" s="57"/>
      <c r="F148" s="55">
        <v>10494</v>
      </c>
      <c r="G148" s="21" t="s">
        <v>255</v>
      </c>
    </row>
    <row r="149" spans="1:8" ht="14" x14ac:dyDescent="0.3">
      <c r="A149" s="26"/>
      <c r="B149" s="26"/>
      <c r="C149" s="18"/>
      <c r="D149" s="21" t="s">
        <v>283</v>
      </c>
      <c r="E149" s="57"/>
      <c r="F149" s="55">
        <v>73269</v>
      </c>
      <c r="G149" s="21" t="s">
        <v>255</v>
      </c>
    </row>
    <row r="150" spans="1:8" ht="14" x14ac:dyDescent="0.3">
      <c r="A150" s="26"/>
      <c r="B150" s="26"/>
      <c r="C150" s="18"/>
      <c r="D150" s="21" t="s">
        <v>284</v>
      </c>
      <c r="E150" s="57"/>
      <c r="F150" s="55">
        <v>6201</v>
      </c>
      <c r="G150" s="21" t="s">
        <v>255</v>
      </c>
    </row>
    <row r="151" spans="1:8" ht="14" x14ac:dyDescent="0.3">
      <c r="A151" s="26"/>
      <c r="B151" s="26"/>
      <c r="C151" s="18"/>
      <c r="D151" s="21" t="s">
        <v>285</v>
      </c>
      <c r="E151" s="57"/>
      <c r="F151" s="55">
        <v>16695</v>
      </c>
      <c r="G151" s="21"/>
      <c r="H151" s="199"/>
    </row>
    <row r="152" spans="1:8" ht="14" x14ac:dyDescent="0.3">
      <c r="A152" s="26"/>
      <c r="B152" s="26"/>
      <c r="C152" s="18"/>
      <c r="D152" s="21" t="s">
        <v>286</v>
      </c>
      <c r="E152" s="57"/>
      <c r="F152" s="208">
        <v>8.8000000000000007</v>
      </c>
      <c r="G152" s="21" t="s">
        <v>287</v>
      </c>
    </row>
    <row r="153" spans="1:8" ht="28" x14ac:dyDescent="0.3">
      <c r="A153" s="26"/>
      <c r="B153" s="26" t="s">
        <v>290</v>
      </c>
      <c r="C153" s="18" t="s">
        <v>291</v>
      </c>
      <c r="D153" s="20" t="s">
        <v>346</v>
      </c>
      <c r="E153" s="57"/>
      <c r="F153" s="35"/>
      <c r="G153" s="21"/>
    </row>
    <row r="154" spans="1:8" ht="14" x14ac:dyDescent="0.3">
      <c r="A154" s="26"/>
      <c r="D154" s="155" t="s">
        <v>345</v>
      </c>
      <c r="E154" s="146"/>
      <c r="F154" s="55">
        <f>SUM(F155:F157)</f>
        <v>4398</v>
      </c>
      <c r="G154" s="24" t="s">
        <v>378</v>
      </c>
      <c r="H154" s="45"/>
    </row>
    <row r="155" spans="1:8" ht="14" x14ac:dyDescent="0.3">
      <c r="A155" s="26"/>
      <c r="D155" s="156" t="s">
        <v>385</v>
      </c>
      <c r="E155" s="146"/>
      <c r="F155" s="55">
        <v>1873</v>
      </c>
      <c r="G155" s="24" t="s">
        <v>378</v>
      </c>
    </row>
    <row r="156" spans="1:8" ht="14" x14ac:dyDescent="0.3">
      <c r="A156" s="26"/>
      <c r="D156" s="156" t="s">
        <v>384</v>
      </c>
      <c r="E156" s="146"/>
      <c r="F156" s="55">
        <v>1568</v>
      </c>
      <c r="G156" s="24" t="s">
        <v>378</v>
      </c>
    </row>
    <row r="157" spans="1:8" ht="14" x14ac:dyDescent="0.3">
      <c r="A157" s="26"/>
      <c r="D157" s="156" t="s">
        <v>386</v>
      </c>
      <c r="E157" s="146"/>
      <c r="F157" s="55">
        <v>957</v>
      </c>
      <c r="G157" s="24" t="s">
        <v>378</v>
      </c>
    </row>
    <row r="158" spans="1:8" ht="14.5" thickBot="1" x14ac:dyDescent="0.35">
      <c r="A158" s="26"/>
      <c r="B158" s="26"/>
      <c r="C158" s="18"/>
      <c r="D158" s="21"/>
      <c r="E158" s="160" t="s">
        <v>295</v>
      </c>
      <c r="F158" s="203">
        <f>SUM(F155:F157)</f>
        <v>4398</v>
      </c>
      <c r="G158" s="20" t="s">
        <v>378</v>
      </c>
    </row>
    <row r="159" spans="1:8" ht="14.5" thickTop="1" x14ac:dyDescent="0.3">
      <c r="A159" s="26"/>
      <c r="B159" s="26"/>
      <c r="C159" s="18"/>
      <c r="D159" s="20" t="s">
        <v>333</v>
      </c>
      <c r="E159" s="68"/>
      <c r="F159" s="97"/>
      <c r="G159" s="68"/>
    </row>
    <row r="160" spans="1:8" ht="14.5" x14ac:dyDescent="0.35">
      <c r="A160" s="26"/>
      <c r="B160" s="26"/>
      <c r="C160" s="18" t="s">
        <v>339</v>
      </c>
      <c r="D160" s="164" t="s">
        <v>296</v>
      </c>
      <c r="E160" s="21"/>
      <c r="F160" s="55"/>
      <c r="G160" s="21"/>
      <c r="H160" s="58"/>
    </row>
    <row r="161" spans="1:9" ht="14" x14ac:dyDescent="0.3">
      <c r="A161" s="26"/>
      <c r="B161" s="26"/>
      <c r="C161" s="18"/>
      <c r="D161" s="21" t="s">
        <v>292</v>
      </c>
      <c r="E161" s="21"/>
      <c r="F161" s="21">
        <v>603</v>
      </c>
      <c r="G161" s="21" t="s">
        <v>255</v>
      </c>
      <c r="H161" s="58"/>
    </row>
    <row r="162" spans="1:9" ht="14" x14ac:dyDescent="0.3">
      <c r="A162" s="26"/>
      <c r="B162" s="26"/>
      <c r="C162" s="18"/>
      <c r="D162" s="21" t="s">
        <v>293</v>
      </c>
      <c r="E162" s="21"/>
      <c r="F162" s="21">
        <v>16900</v>
      </c>
      <c r="G162" s="21" t="s">
        <v>255</v>
      </c>
      <c r="H162" s="58"/>
    </row>
    <row r="163" spans="1:9" ht="14" x14ac:dyDescent="0.3">
      <c r="A163" s="26"/>
      <c r="B163" s="26"/>
      <c r="C163" s="18"/>
      <c r="D163" s="21" t="s">
        <v>297</v>
      </c>
      <c r="E163" s="21"/>
      <c r="F163" s="21">
        <v>309</v>
      </c>
      <c r="G163" s="21" t="s">
        <v>255</v>
      </c>
      <c r="H163" s="58"/>
    </row>
    <row r="164" spans="1:9" ht="14" x14ac:dyDescent="0.3">
      <c r="A164" s="26"/>
      <c r="B164" s="26"/>
      <c r="C164" s="18"/>
      <c r="D164" s="21" t="s">
        <v>387</v>
      </c>
      <c r="E164" s="21"/>
      <c r="F164" s="21">
        <v>10</v>
      </c>
      <c r="G164" s="21" t="s">
        <v>255</v>
      </c>
      <c r="H164" s="58"/>
    </row>
    <row r="165" spans="1:9" ht="14" x14ac:dyDescent="0.3">
      <c r="A165" s="26"/>
      <c r="B165" s="26"/>
      <c r="C165" s="18"/>
      <c r="D165" s="21" t="s">
        <v>388</v>
      </c>
      <c r="E165" s="21"/>
      <c r="F165" s="21">
        <v>3</v>
      </c>
      <c r="G165" s="21" t="s">
        <v>255</v>
      </c>
      <c r="H165" s="58"/>
    </row>
    <row r="166" spans="1:9" ht="14" x14ac:dyDescent="0.3">
      <c r="A166" s="26"/>
      <c r="B166" s="26"/>
      <c r="C166" s="18"/>
      <c r="D166" s="21" t="s">
        <v>338</v>
      </c>
      <c r="E166" s="21"/>
      <c r="F166" s="21">
        <v>40</v>
      </c>
      <c r="G166" s="21" t="s">
        <v>255</v>
      </c>
      <c r="H166" s="58"/>
    </row>
    <row r="167" spans="1:9" ht="14" x14ac:dyDescent="0.3">
      <c r="A167" s="26"/>
      <c r="B167" s="26"/>
      <c r="C167" s="18"/>
      <c r="D167" s="21" t="s">
        <v>389</v>
      </c>
      <c r="E167" s="21"/>
      <c r="F167" s="21">
        <v>2556</v>
      </c>
      <c r="G167" s="21" t="s">
        <v>255</v>
      </c>
      <c r="H167" s="58"/>
    </row>
    <row r="168" spans="1:9" ht="14.5" x14ac:dyDescent="0.35">
      <c r="A168" s="26"/>
      <c r="B168" s="26"/>
      <c r="C168" s="18" t="s">
        <v>339</v>
      </c>
      <c r="D168" s="164" t="s">
        <v>401</v>
      </c>
      <c r="E168" s="21"/>
      <c r="F168" s="55"/>
      <c r="G168" s="21"/>
      <c r="H168" s="58"/>
    </row>
    <row r="169" spans="1:9" ht="14" x14ac:dyDescent="0.3">
      <c r="A169" s="26"/>
      <c r="B169" s="26"/>
      <c r="C169" s="18"/>
      <c r="D169" s="21" t="s">
        <v>292</v>
      </c>
      <c r="E169" s="21"/>
      <c r="F169" s="55">
        <v>110</v>
      </c>
      <c r="G169" s="21" t="s">
        <v>255</v>
      </c>
      <c r="H169" s="58"/>
    </row>
    <row r="170" spans="1:9" ht="14" x14ac:dyDescent="0.3">
      <c r="A170" s="26"/>
      <c r="B170" s="26"/>
      <c r="C170" s="18"/>
      <c r="D170" s="21" t="s">
        <v>400</v>
      </c>
      <c r="E170" s="21"/>
      <c r="F170" s="55"/>
      <c r="G170" s="21"/>
      <c r="H170" s="213"/>
    </row>
    <row r="171" spans="1:9" ht="14.5" x14ac:dyDescent="0.35">
      <c r="A171" s="26"/>
      <c r="B171" s="26"/>
      <c r="C171" s="18" t="s">
        <v>340</v>
      </c>
      <c r="D171" s="164" t="s">
        <v>396</v>
      </c>
      <c r="E171" s="21"/>
      <c r="F171" s="55"/>
      <c r="G171" s="21"/>
      <c r="H171" s="58"/>
    </row>
    <row r="172" spans="1:9" ht="14" x14ac:dyDescent="0.3">
      <c r="A172" s="26"/>
      <c r="B172" s="26"/>
      <c r="C172" s="18"/>
      <c r="D172" s="167" t="s">
        <v>397</v>
      </c>
      <c r="E172" s="21"/>
      <c r="F172" s="55">
        <v>15580</v>
      </c>
      <c r="G172" s="21" t="s">
        <v>255</v>
      </c>
      <c r="H172" s="58"/>
    </row>
    <row r="173" spans="1:9" ht="14" x14ac:dyDescent="0.3">
      <c r="A173" s="26"/>
      <c r="B173" s="26"/>
      <c r="C173" s="18"/>
      <c r="D173" s="21" t="s">
        <v>398</v>
      </c>
      <c r="E173" s="21"/>
      <c r="F173" s="55">
        <v>21925</v>
      </c>
      <c r="G173" s="21" t="s">
        <v>255</v>
      </c>
      <c r="H173" s="58"/>
    </row>
    <row r="174" spans="1:9" ht="14" x14ac:dyDescent="0.3">
      <c r="A174" s="26"/>
      <c r="B174" s="26"/>
      <c r="C174" s="18"/>
      <c r="D174" s="21" t="s">
        <v>399</v>
      </c>
      <c r="E174" s="21"/>
      <c r="F174" s="55">
        <v>488</v>
      </c>
      <c r="G174" s="21" t="s">
        <v>255</v>
      </c>
      <c r="H174" s="58"/>
    </row>
    <row r="175" spans="1:9" ht="14.5" x14ac:dyDescent="0.35">
      <c r="A175" s="26"/>
      <c r="B175" s="26"/>
      <c r="C175" s="18" t="s">
        <v>339</v>
      </c>
      <c r="D175" s="164" t="s">
        <v>390</v>
      </c>
      <c r="E175" s="21"/>
      <c r="F175" s="55"/>
      <c r="G175" s="21"/>
      <c r="H175" s="58"/>
    </row>
    <row r="176" spans="1:9" ht="14" x14ac:dyDescent="0.3">
      <c r="A176" s="26"/>
      <c r="B176" s="26"/>
      <c r="C176" s="18"/>
      <c r="D176" s="167" t="s">
        <v>391</v>
      </c>
      <c r="E176" s="41"/>
      <c r="F176" s="21">
        <v>34255</v>
      </c>
      <c r="G176" s="21" t="s">
        <v>255</v>
      </c>
      <c r="H176" s="58"/>
      <c r="I176" s="58"/>
    </row>
    <row r="177" spans="1:9" ht="14" x14ac:dyDescent="0.3">
      <c r="A177" s="26"/>
      <c r="B177" s="26"/>
      <c r="C177" s="18"/>
      <c r="D177" s="21" t="s">
        <v>392</v>
      </c>
      <c r="E177" s="41"/>
      <c r="F177" s="21">
        <v>19030</v>
      </c>
      <c r="G177" s="21" t="s">
        <v>255</v>
      </c>
      <c r="H177" s="58"/>
    </row>
    <row r="178" spans="1:9" ht="14" x14ac:dyDescent="0.3">
      <c r="A178" s="26"/>
      <c r="B178" s="26"/>
      <c r="C178" s="18"/>
      <c r="D178" s="21" t="s">
        <v>393</v>
      </c>
      <c r="E178" s="41"/>
      <c r="F178" s="21">
        <v>2720</v>
      </c>
      <c r="G178" s="21" t="s">
        <v>255</v>
      </c>
      <c r="H178" s="58"/>
    </row>
    <row r="179" spans="1:9" ht="14" x14ac:dyDescent="0.3">
      <c r="A179" s="26"/>
      <c r="B179" s="26"/>
      <c r="C179" s="18"/>
      <c r="D179" s="21" t="s">
        <v>394</v>
      </c>
      <c r="E179" s="41"/>
      <c r="F179" s="64">
        <v>39612</v>
      </c>
      <c r="G179" s="21" t="s">
        <v>255</v>
      </c>
      <c r="H179" s="58"/>
    </row>
    <row r="180" spans="1:9" ht="14" x14ac:dyDescent="0.3">
      <c r="A180" s="26"/>
      <c r="B180" s="26"/>
      <c r="C180" s="18"/>
      <c r="D180" s="113" t="s">
        <v>395</v>
      </c>
      <c r="E180" s="41"/>
      <c r="F180" s="64">
        <v>72</v>
      </c>
      <c r="G180" s="21" t="s">
        <v>255</v>
      </c>
      <c r="H180" s="58"/>
      <c r="I180" s="58"/>
    </row>
    <row r="181" spans="1:9" ht="14" x14ac:dyDescent="0.3">
      <c r="A181" s="26"/>
      <c r="B181" s="26"/>
      <c r="C181" s="18"/>
      <c r="D181" s="113" t="s">
        <v>294</v>
      </c>
      <c r="E181" s="41"/>
      <c r="F181" s="64">
        <v>100</v>
      </c>
      <c r="G181" s="21" t="s">
        <v>255</v>
      </c>
      <c r="H181" s="58"/>
    </row>
    <row r="182" spans="1:9" ht="14.5" x14ac:dyDescent="0.35">
      <c r="A182" s="26"/>
      <c r="B182" s="26"/>
      <c r="C182" s="18"/>
      <c r="D182" s="164" t="s">
        <v>402</v>
      </c>
      <c r="E182" s="41"/>
      <c r="F182" s="41"/>
      <c r="G182" s="41"/>
      <c r="H182" s="58"/>
    </row>
    <row r="183" spans="1:9" ht="14" x14ac:dyDescent="0.3">
      <c r="A183" s="26"/>
      <c r="B183" s="26"/>
      <c r="C183" s="18"/>
      <c r="D183" s="113" t="s">
        <v>292</v>
      </c>
      <c r="E183" s="41"/>
      <c r="F183" s="64">
        <v>1133</v>
      </c>
      <c r="G183" s="21" t="s">
        <v>255</v>
      </c>
      <c r="H183" s="58"/>
    </row>
    <row r="184" spans="1:9" ht="14" x14ac:dyDescent="0.3">
      <c r="A184" s="26"/>
      <c r="B184" s="26"/>
      <c r="C184" s="18"/>
      <c r="D184" s="113" t="s">
        <v>293</v>
      </c>
      <c r="E184" s="41"/>
      <c r="F184" s="64">
        <v>9439</v>
      </c>
      <c r="G184" s="21" t="s">
        <v>255</v>
      </c>
      <c r="H184" s="58"/>
    </row>
    <row r="185" spans="1:9" ht="14" x14ac:dyDescent="0.3">
      <c r="A185" s="26"/>
      <c r="B185" s="26"/>
      <c r="C185" s="18"/>
      <c r="D185" s="113" t="s">
        <v>388</v>
      </c>
      <c r="E185" s="41"/>
      <c r="F185" s="64">
        <v>260</v>
      </c>
      <c r="G185" s="21" t="s">
        <v>255</v>
      </c>
      <c r="H185" s="58"/>
    </row>
    <row r="186" spans="1:9" ht="14.5" x14ac:dyDescent="0.35">
      <c r="A186" s="26"/>
      <c r="B186" s="26"/>
      <c r="C186" s="18"/>
      <c r="D186" s="164" t="s">
        <v>403</v>
      </c>
      <c r="E186" s="209"/>
      <c r="F186" s="211"/>
      <c r="G186" s="210"/>
      <c r="H186" s="58"/>
    </row>
    <row r="187" spans="1:9" ht="14" x14ac:dyDescent="0.3">
      <c r="A187" s="26"/>
      <c r="B187" s="26"/>
      <c r="C187" s="18"/>
      <c r="D187" s="113" t="s">
        <v>292</v>
      </c>
      <c r="E187" s="41"/>
      <c r="F187" s="64">
        <v>410</v>
      </c>
      <c r="G187" s="21" t="s">
        <v>255</v>
      </c>
      <c r="H187" s="58"/>
    </row>
    <row r="188" spans="1:9" ht="14" x14ac:dyDescent="0.3">
      <c r="A188" s="26"/>
      <c r="B188" s="26"/>
      <c r="C188" s="18"/>
      <c r="D188" s="113" t="s">
        <v>293</v>
      </c>
      <c r="E188" s="41"/>
      <c r="F188" s="64">
        <v>3870</v>
      </c>
      <c r="G188" s="21" t="s">
        <v>255</v>
      </c>
      <c r="H188" s="58"/>
    </row>
    <row r="189" spans="1:9" ht="14" x14ac:dyDescent="0.3">
      <c r="A189" s="26"/>
      <c r="B189" s="26"/>
      <c r="C189" s="18"/>
      <c r="D189" s="113" t="s">
        <v>337</v>
      </c>
      <c r="E189" s="41"/>
      <c r="F189" s="64">
        <v>1410</v>
      </c>
      <c r="G189" s="21" t="s">
        <v>255</v>
      </c>
      <c r="H189" s="58"/>
    </row>
    <row r="190" spans="1:9" ht="14" x14ac:dyDescent="0.3">
      <c r="A190" s="26"/>
      <c r="B190" s="26"/>
      <c r="C190" s="18"/>
      <c r="D190" s="113" t="s">
        <v>388</v>
      </c>
      <c r="E190" s="41"/>
      <c r="F190" s="64">
        <v>400</v>
      </c>
      <c r="G190" s="21" t="s">
        <v>255</v>
      </c>
      <c r="H190" s="58"/>
    </row>
    <row r="191" spans="1:9" ht="14.5" x14ac:dyDescent="0.35">
      <c r="A191" s="26"/>
      <c r="B191" s="26"/>
      <c r="C191" s="18"/>
      <c r="D191" s="164" t="s">
        <v>404</v>
      </c>
      <c r="E191" s="212"/>
      <c r="F191" s="64"/>
      <c r="G191" s="68"/>
      <c r="H191" s="58"/>
    </row>
    <row r="192" spans="1:9" ht="14" x14ac:dyDescent="0.3">
      <c r="A192" s="26"/>
      <c r="B192" s="26"/>
      <c r="C192" s="18"/>
      <c r="D192" s="113" t="s">
        <v>292</v>
      </c>
      <c r="E192" s="41"/>
      <c r="F192" s="64">
        <v>310</v>
      </c>
      <c r="G192" s="68" t="s">
        <v>255</v>
      </c>
      <c r="H192" s="58"/>
    </row>
    <row r="193" spans="1:8" ht="14" x14ac:dyDescent="0.3">
      <c r="A193" s="26"/>
      <c r="B193" s="26"/>
      <c r="C193" s="18"/>
      <c r="D193" s="113" t="s">
        <v>297</v>
      </c>
      <c r="E193" s="41"/>
      <c r="F193" s="64">
        <v>6</v>
      </c>
      <c r="G193" s="21" t="s">
        <v>255</v>
      </c>
      <c r="H193" s="58"/>
    </row>
    <row r="194" spans="1:8" ht="14.5" x14ac:dyDescent="0.35">
      <c r="A194" s="26"/>
      <c r="B194" s="26"/>
      <c r="C194" s="18"/>
      <c r="D194" s="164" t="s">
        <v>400</v>
      </c>
      <c r="E194" s="212"/>
      <c r="F194" s="64"/>
      <c r="G194" s="21"/>
      <c r="H194" s="58"/>
    </row>
    <row r="195" spans="1:8" ht="14" x14ac:dyDescent="0.3">
      <c r="A195" s="26"/>
      <c r="B195" s="26"/>
      <c r="C195" s="18"/>
      <c r="D195" s="113" t="s">
        <v>292</v>
      </c>
      <c r="E195" s="212"/>
      <c r="F195" s="64">
        <v>546</v>
      </c>
      <c r="G195" s="68" t="s">
        <v>255</v>
      </c>
      <c r="H195" s="58"/>
    </row>
    <row r="196" spans="1:8" ht="14" x14ac:dyDescent="0.3">
      <c r="A196" s="26"/>
      <c r="B196" s="26"/>
      <c r="C196" s="18"/>
      <c r="D196" s="113" t="s">
        <v>293</v>
      </c>
      <c r="E196" s="212"/>
      <c r="F196" s="64">
        <v>4990</v>
      </c>
      <c r="G196" s="21" t="s">
        <v>255</v>
      </c>
      <c r="H196" s="58"/>
    </row>
    <row r="197" spans="1:8" ht="14" x14ac:dyDescent="0.3">
      <c r="A197" s="26"/>
      <c r="B197" s="26"/>
      <c r="C197" s="18"/>
      <c r="D197" s="113" t="s">
        <v>337</v>
      </c>
      <c r="E197" s="212"/>
      <c r="F197" s="64">
        <v>1080</v>
      </c>
      <c r="G197" s="68" t="s">
        <v>255</v>
      </c>
      <c r="H197" s="58"/>
    </row>
    <row r="198" spans="1:8" ht="14" x14ac:dyDescent="0.3">
      <c r="A198" s="26"/>
      <c r="B198" s="26"/>
      <c r="C198" s="18"/>
      <c r="D198" s="113" t="s">
        <v>297</v>
      </c>
      <c r="E198" s="212"/>
      <c r="F198" s="64">
        <v>198</v>
      </c>
      <c r="G198" s="21" t="s">
        <v>255</v>
      </c>
      <c r="H198" s="58"/>
    </row>
    <row r="199" spans="1:8" ht="14" x14ac:dyDescent="0.3">
      <c r="A199" s="26"/>
      <c r="B199" s="26"/>
      <c r="C199" s="18"/>
      <c r="D199" s="113" t="s">
        <v>387</v>
      </c>
      <c r="E199" s="212"/>
      <c r="F199" s="64">
        <v>10</v>
      </c>
      <c r="G199" s="68" t="s">
        <v>255</v>
      </c>
      <c r="H199" s="58"/>
    </row>
    <row r="200" spans="1:8" ht="14" x14ac:dyDescent="0.3">
      <c r="A200" s="26"/>
      <c r="B200" s="26"/>
      <c r="C200" s="18"/>
      <c r="D200" s="113"/>
      <c r="E200" s="209"/>
      <c r="F200" s="211"/>
      <c r="G200" s="21"/>
      <c r="H200" s="58"/>
    </row>
    <row r="201" spans="1:8" ht="14.5" thickBot="1" x14ac:dyDescent="0.35">
      <c r="A201" s="26"/>
      <c r="B201" s="26"/>
      <c r="C201" s="18"/>
      <c r="D201" s="21"/>
      <c r="E201" s="160" t="s">
        <v>295</v>
      </c>
      <c r="F201" s="186">
        <f>SUM(F161:F200)</f>
        <v>178375</v>
      </c>
      <c r="G201" s="20" t="s">
        <v>255</v>
      </c>
      <c r="H201" s="213"/>
    </row>
    <row r="202" spans="1:8" ht="14.5" thickTop="1" x14ac:dyDescent="0.3">
      <c r="A202" s="26"/>
      <c r="B202" s="26"/>
      <c r="C202" s="18"/>
      <c r="D202" s="21"/>
      <c r="E202" s="160"/>
      <c r="F202" s="222"/>
      <c r="G202" s="20"/>
      <c r="H202" s="213"/>
    </row>
    <row r="203" spans="1:8" ht="14" x14ac:dyDescent="0.3">
      <c r="A203" s="26"/>
      <c r="B203" s="26" t="s">
        <v>298</v>
      </c>
      <c r="C203" s="18" t="s">
        <v>299</v>
      </c>
      <c r="D203" s="59" t="s">
        <v>363</v>
      </c>
      <c r="E203" s="21" t="s">
        <v>300</v>
      </c>
      <c r="F203" s="34" t="s">
        <v>433</v>
      </c>
      <c r="G203" s="21" t="s">
        <v>255</v>
      </c>
    </row>
    <row r="204" spans="1:8" ht="14" x14ac:dyDescent="0.3">
      <c r="A204" s="26"/>
      <c r="B204" s="26"/>
      <c r="C204" s="18"/>
      <c r="D204" s="59"/>
      <c r="E204" s="21" t="s">
        <v>301</v>
      </c>
      <c r="F204" s="21">
        <v>8.1</v>
      </c>
      <c r="G204" s="21" t="s">
        <v>255</v>
      </c>
    </row>
    <row r="205" spans="1:8" ht="14" x14ac:dyDescent="0.3">
      <c r="A205" s="26"/>
      <c r="B205" s="26"/>
      <c r="C205" s="18"/>
      <c r="D205" s="59" t="s">
        <v>331</v>
      </c>
      <c r="E205" s="37" t="s">
        <v>332</v>
      </c>
      <c r="F205" s="21">
        <v>2153</v>
      </c>
      <c r="G205" s="21" t="s">
        <v>103</v>
      </c>
    </row>
    <row r="206" spans="1:8" ht="14" x14ac:dyDescent="0.3">
      <c r="A206" s="26"/>
      <c r="B206" s="26"/>
      <c r="C206" s="18"/>
      <c r="D206" s="59" t="s">
        <v>427</v>
      </c>
      <c r="E206" s="167" t="s">
        <v>300</v>
      </c>
      <c r="F206" s="21">
        <v>16</v>
      </c>
      <c r="G206" s="21" t="s">
        <v>255</v>
      </c>
    </row>
    <row r="207" spans="1:8" ht="14" x14ac:dyDescent="0.3">
      <c r="A207" s="26"/>
      <c r="B207" s="26"/>
      <c r="C207" s="18"/>
      <c r="D207" s="59" t="s">
        <v>302</v>
      </c>
      <c r="E207" s="21" t="s">
        <v>303</v>
      </c>
      <c r="F207" s="55">
        <v>684.59</v>
      </c>
      <c r="G207" s="21" t="s">
        <v>103</v>
      </c>
    </row>
    <row r="208" spans="1:8" ht="40.5" x14ac:dyDescent="0.35">
      <c r="A208" s="26"/>
      <c r="B208" s="26"/>
      <c r="C208" s="18"/>
      <c r="D208" s="59" t="s">
        <v>425</v>
      </c>
      <c r="E208" s="20" t="s">
        <v>343</v>
      </c>
      <c r="F208" s="202">
        <f>SUM(F209:F211)</f>
        <v>348</v>
      </c>
      <c r="G208" s="21" t="s">
        <v>378</v>
      </c>
      <c r="H208" s="185" t="s">
        <v>430</v>
      </c>
    </row>
    <row r="209" spans="1:8" ht="14" x14ac:dyDescent="0.3">
      <c r="A209" s="26"/>
      <c r="B209" s="26"/>
      <c r="C209" s="18"/>
      <c r="D209" s="161" t="s">
        <v>429</v>
      </c>
      <c r="E209" s="21" t="s">
        <v>304</v>
      </c>
      <c r="F209" s="194">
        <v>31.5</v>
      </c>
      <c r="G209" s="21" t="s">
        <v>378</v>
      </c>
      <c r="H209" s="24">
        <v>0.1575</v>
      </c>
    </row>
    <row r="210" spans="1:8" ht="14" x14ac:dyDescent="0.3">
      <c r="A210" s="26"/>
      <c r="B210" s="26"/>
      <c r="C210" s="18"/>
      <c r="D210" s="161" t="s">
        <v>431</v>
      </c>
      <c r="E210" s="21" t="s">
        <v>304</v>
      </c>
      <c r="F210" s="194">
        <v>159</v>
      </c>
      <c r="G210" s="21" t="s">
        <v>378</v>
      </c>
      <c r="H210" s="24">
        <v>0.79500000000000004</v>
      </c>
    </row>
    <row r="211" spans="1:8" ht="14" x14ac:dyDescent="0.3">
      <c r="A211" s="26"/>
      <c r="B211" s="26"/>
      <c r="C211" s="18"/>
      <c r="D211" s="161" t="s">
        <v>428</v>
      </c>
      <c r="E211" s="21" t="s">
        <v>304</v>
      </c>
      <c r="F211" s="194">
        <v>157.5</v>
      </c>
      <c r="G211" s="21" t="s">
        <v>378</v>
      </c>
      <c r="H211" s="24">
        <v>0.78749999999999998</v>
      </c>
    </row>
    <row r="212" spans="1:8" ht="27" x14ac:dyDescent="0.35">
      <c r="A212" s="26"/>
      <c r="B212" s="26"/>
      <c r="C212" s="18"/>
      <c r="D212" s="219"/>
      <c r="E212" s="21"/>
      <c r="F212" s="194"/>
      <c r="G212" s="21"/>
      <c r="H212" s="185" t="s">
        <v>432</v>
      </c>
    </row>
    <row r="213" spans="1:8" ht="14" x14ac:dyDescent="0.3">
      <c r="A213" s="26"/>
      <c r="B213" s="26"/>
      <c r="C213" s="18"/>
      <c r="D213" s="220" t="s">
        <v>426</v>
      </c>
      <c r="E213" s="21"/>
      <c r="F213" s="221">
        <v>37.200000000000003</v>
      </c>
      <c r="G213" s="21" t="s">
        <v>274</v>
      </c>
      <c r="H213" s="24">
        <v>37.200000000000003</v>
      </c>
    </row>
    <row r="214" spans="1:8" ht="33.75" customHeight="1" x14ac:dyDescent="0.3">
      <c r="A214" s="26"/>
      <c r="B214" s="26" t="s">
        <v>305</v>
      </c>
      <c r="C214" s="18" t="s">
        <v>306</v>
      </c>
      <c r="D214" s="259" t="s">
        <v>307</v>
      </c>
      <c r="E214" s="260"/>
      <c r="F214" s="260"/>
      <c r="G214" s="261"/>
      <c r="H214" s="184"/>
    </row>
    <row r="215" spans="1:8" x14ac:dyDescent="0.3">
      <c r="A215" s="94"/>
      <c r="B215" s="94"/>
      <c r="C215" s="94"/>
      <c r="D215" s="94"/>
      <c r="E215" s="95"/>
      <c r="F215" s="94"/>
      <c r="G215" s="94"/>
      <c r="H215" s="92"/>
    </row>
    <row r="216" spans="1:8" x14ac:dyDescent="0.3">
      <c r="A216" s="94"/>
      <c r="B216" s="94"/>
      <c r="C216" s="94"/>
      <c r="D216" s="94"/>
      <c r="E216" s="95"/>
      <c r="F216" s="94"/>
      <c r="G216" s="94"/>
      <c r="H216" s="92"/>
    </row>
    <row r="217" spans="1:8" ht="78" x14ac:dyDescent="0.3">
      <c r="A217" s="94"/>
      <c r="B217" s="94"/>
      <c r="C217" s="96" t="s">
        <v>405</v>
      </c>
      <c r="D217" s="94"/>
      <c r="E217" s="95"/>
      <c r="F217" s="94"/>
      <c r="G217" s="94"/>
      <c r="H217" s="92"/>
    </row>
    <row r="218" spans="1:8" x14ac:dyDescent="0.3">
      <c r="A218" s="91"/>
      <c r="B218" s="91"/>
      <c r="C218" s="91"/>
      <c r="D218" s="91"/>
      <c r="E218" s="93"/>
      <c r="F218" s="91"/>
      <c r="G218" s="91"/>
    </row>
  </sheetData>
  <mergeCells count="12">
    <mergeCell ref="D214:G214"/>
    <mergeCell ref="B3:G3"/>
    <mergeCell ref="B4:C4"/>
    <mergeCell ref="D2:G2"/>
    <mergeCell ref="A1:C2"/>
    <mergeCell ref="C63:C70"/>
    <mergeCell ref="C71:C80"/>
    <mergeCell ref="C81:C89"/>
    <mergeCell ref="C90:C98"/>
    <mergeCell ref="C99:C107"/>
    <mergeCell ref="C118:C126"/>
    <mergeCell ref="C108:C117"/>
  </mergeCells>
  <phoneticPr fontId="0" type="noConversion"/>
  <printOptions gridLinesSet="0"/>
  <pageMargins left="1.1811023622047245" right="0.74803149606299213" top="0.98425196850393704" bottom="0.98425196850393704" header="0.51181102362204722" footer="0.51181102362204722"/>
  <pageSetup paperSize="9" scale="21" firstPageNumber="6" orientation="portrait" blackAndWhite="1" r:id="rId1"/>
  <headerFooter alignWithMargins="0">
    <oddHeader>&amp;C&amp;A</oddHeader>
    <oddFooter>&amp;L&amp;9&amp;F&amp;C&amp;P</oddFooter>
  </headerFooter>
  <rowBreaks count="8" manualBreakCount="8">
    <brk id="249" max="8" man="1"/>
    <brk id="300" max="8" man="1"/>
    <brk id="363" max="8" man="1"/>
    <brk id="446" max="8" man="1"/>
    <brk id="494" max="8" man="1"/>
    <brk id="547" max="8" man="1"/>
    <brk id="626" min="1" max="8" man="1"/>
    <brk id="683" max="8"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db6dd1b-4037-48d3-9f1e-34c4ae4f10ec">
      <UserInfo>
        <DisplayName>Silja Baldvinsdóttir</DisplayName>
        <AccountId>304</AccountId>
        <AccountType/>
      </UserInfo>
    </SharedWithUsers>
    <TaxCatchAll xmlns="7db6dd1b-4037-48d3-9f1e-34c4ae4f10ec" xsi:nil="true"/>
    <lcf76f155ced4ddcb4097134ff3c332f xmlns="2c01e033-d34a-412d-840b-92cfd40fe4b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4E066BB9B0E045B4045F46E6DA4FBB" ma:contentTypeVersion="17" ma:contentTypeDescription="Create a new document." ma:contentTypeScope="" ma:versionID="f5b372506bf3bfc2c45ea1b86e2cbe42">
  <xsd:schema xmlns:xsd="http://www.w3.org/2001/XMLSchema" xmlns:xs="http://www.w3.org/2001/XMLSchema" xmlns:p="http://schemas.microsoft.com/office/2006/metadata/properties" xmlns:ns2="2c01e033-d34a-412d-840b-92cfd40fe4b5" xmlns:ns3="7db6dd1b-4037-48d3-9f1e-34c4ae4f10ec" targetNamespace="http://schemas.microsoft.com/office/2006/metadata/properties" ma:root="true" ma:fieldsID="658e2c69dda04f2a047eebe74f6606df" ns2:_="" ns3:_="">
    <xsd:import namespace="2c01e033-d34a-412d-840b-92cfd40fe4b5"/>
    <xsd:import namespace="7db6dd1b-4037-48d3-9f1e-34c4ae4f10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01e033-d34a-412d-840b-92cfd40fe4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9797c51-7666-4bce-a03c-ebbf52ba6ca3"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b6dd1b-4037-48d3-9f1e-34c4ae4f10e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773c8de-52c5-40b3-81b9-a216da1cda62}" ma:internalName="TaxCatchAll" ma:showField="CatchAllData" ma:web="7db6dd1b-4037-48d3-9f1e-34c4ae4f10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FF1B60-5076-4986-854E-C7B9AE9363B3}">
  <ds:schemaRefs>
    <ds:schemaRef ds:uri="http://schemas.microsoft.com/office/2006/metadata/properties"/>
    <ds:schemaRef ds:uri="http://schemas.microsoft.com/office/infopath/2007/PartnerControls"/>
    <ds:schemaRef ds:uri="7db6dd1b-4037-48d3-9f1e-34c4ae4f10ec"/>
    <ds:schemaRef ds:uri="2c01e033-d34a-412d-840b-92cfd40fe4b5"/>
  </ds:schemaRefs>
</ds:datastoreItem>
</file>

<file path=customXml/itemProps2.xml><?xml version="1.0" encoding="utf-8"?>
<ds:datastoreItem xmlns:ds="http://schemas.openxmlformats.org/officeDocument/2006/customXml" ds:itemID="{33A85B0E-2C8F-4929-8977-4EE96738E3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01e033-d34a-412d-840b-92cfd40fe4b5"/>
    <ds:schemaRef ds:uri="7db6dd1b-4037-48d3-9f1e-34c4ae4f10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623F11-8D09-4080-966D-C52E976CD869}">
  <ds:schemaRefs>
    <ds:schemaRef ds:uri="http://schemas.microsoft.com/office/2006/metadata/longProperties"/>
  </ds:schemaRefs>
</ds:datastoreItem>
</file>

<file path=customXml/itemProps4.xml><?xml version="1.0" encoding="utf-8"?>
<ds:datastoreItem xmlns:ds="http://schemas.openxmlformats.org/officeDocument/2006/customXml" ds:itemID="{F36D9FD3-33E6-4BEE-9C7F-941FCF14D4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Forsíða front page</vt:lpstr>
      <vt:lpstr>CEO statement</vt:lpstr>
      <vt:lpstr>Revision letter</vt:lpstr>
      <vt:lpstr>Almennt General</vt:lpstr>
      <vt:lpstr>Eldisiðnaður Aquaculture</vt:lpstr>
      <vt:lpstr>'Almennt General'!Print_Area</vt:lpstr>
      <vt:lpstr>'Eldisiðnaður Aquaculture'!Print_Area</vt:lpstr>
      <vt:lpstr>'Forsíða 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Grænt bókhald Arnarlax - Fjarðalax</dc:title>
  <dc:subject/>
  <dc:creator>Þorsteinn Marinósson</dc:creator>
  <cp:keywords/>
  <dc:description/>
  <cp:lastModifiedBy>Silja Baldvinsdóttir</cp:lastModifiedBy>
  <cp:revision/>
  <dcterms:created xsi:type="dcterms:W3CDTF">1997-12-12T14:35:31Z</dcterms:created>
  <dcterms:modified xsi:type="dcterms:W3CDTF">2023-04-28T16:04:17Z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Silja Baldvinsdóttir</vt:lpwstr>
  </property>
  <property fmtid="{D5CDD505-2E9C-101B-9397-08002B2CF9AE}" pid="3" name="SharedWithUsers">
    <vt:lpwstr>304;#Silja Baldvinsdóttir</vt:lpwstr>
  </property>
  <property fmtid="{D5CDD505-2E9C-101B-9397-08002B2CF9AE}" pid="4" name="ContentTypeId">
    <vt:lpwstr>0x010100254E066BB9B0E045B4045F46E6DA4FBB</vt:lpwstr>
  </property>
  <property fmtid="{D5CDD505-2E9C-101B-9397-08002B2CF9AE}" pid="5" name="MediaServiceImageTags">
    <vt:lpwstr/>
  </property>
</Properties>
</file>