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g\OneDrive\Desktop\Starfsleyfi Melar 2023\"/>
    </mc:Choice>
  </mc:AlternateContent>
  <xr:revisionPtr revIDLastSave="0" documentId="8_{53E704C8-57A8-4630-81D7-0DA23C4CB3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TR_2022" sheetId="1" r:id="rId1"/>
    <sheet name="Svínabú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G28" i="1" s="1"/>
  <c r="C9" i="2"/>
  <c r="G29" i="1" s="1"/>
  <c r="C7" i="2"/>
  <c r="G30" i="1" s="1"/>
</calcChain>
</file>

<file path=xl/sharedStrings.xml><?xml version="1.0" encoding="utf-8"?>
<sst xmlns="http://schemas.openxmlformats.org/spreadsheetml/2006/main" count="133" uniqueCount="93">
  <si>
    <t>Viðmiðunarár</t>
  </si>
  <si>
    <t>Upplýsingar um rekstraeininguna</t>
  </si>
  <si>
    <t>Heiti móðurfélags</t>
  </si>
  <si>
    <t>Stjörnugrís hf</t>
  </si>
  <si>
    <t>heiti rekstraeiningar</t>
  </si>
  <si>
    <t>Kennitala rekstraeiningar</t>
  </si>
  <si>
    <t>600667-0179</t>
  </si>
  <si>
    <t>heimilisfang</t>
  </si>
  <si>
    <t>Saltvík</t>
  </si>
  <si>
    <t>Bær/staður</t>
  </si>
  <si>
    <t>Reykjavík</t>
  </si>
  <si>
    <t>Póstnúmer</t>
  </si>
  <si>
    <t>Land</t>
  </si>
  <si>
    <t>Ísland</t>
  </si>
  <si>
    <t>Staðsetningarhnit</t>
  </si>
  <si>
    <r>
      <t>64°24,369´N, 22°1,589'W(</t>
    </r>
    <r>
      <rPr>
        <sz val="9"/>
        <color theme="1"/>
        <rFont val="Calibri"/>
        <family val="2"/>
        <scheme val="minor"/>
      </rPr>
      <t>ISN93: 354.122, 437.290)</t>
    </r>
  </si>
  <si>
    <t>Vatnasviðsumdæmi</t>
  </si>
  <si>
    <t>Kóði atvinnugreinaflokkunar Evrópubandalaganna (4 tölustafir)</t>
  </si>
  <si>
    <t>01.23</t>
  </si>
  <si>
    <t>Mikilvægasta atvinnustarfsemin, skv. kóða atvinnugreinaflokkunar</t>
  </si>
  <si>
    <t>Farming of swine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</si>
  <si>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</si>
  <si>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</si>
  <si>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</si>
  <si>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</si>
  <si>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</si>
  <si>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</si>
  <si>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</si>
  <si>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</si>
  <si>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</si>
  <si>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</si>
  <si>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1</t>
  </si>
  <si>
    <t>7. a)  (ii)</t>
  </si>
  <si>
    <t>6.6 b)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</si>
  <si>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</si>
  <si>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</si>
  <si>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</si>
  <si>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</si>
  <si>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</si>
  <si>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</si>
  <si>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</si>
  <si>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</si>
  <si>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</si>
  <si>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</si>
  <si>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Methane (CH4)</t>
  </si>
  <si>
    <t>C</t>
  </si>
  <si>
    <t>IPCC</t>
  </si>
  <si>
    <t>Ammonia (NH3)</t>
  </si>
  <si>
    <t>EMEP/CORINAIR Emission Inventory Guidebook - 2007</t>
  </si>
  <si>
    <t>Particulate matter (PM10)</t>
  </si>
  <si>
    <t>Upplýsingar um losun rekstrareiningarinnar í vatn fyrir hvert mengunarefni sem fer yfir viðmiðunargildi (samkvæmt II. viðauka)</t>
  </si>
  <si>
    <t>Losun í vatn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</si>
  <si>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</si>
  <si>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</si>
  <si>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</si>
  <si>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</si>
  <si>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</si>
  <si>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</si>
  <si>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</si>
  <si>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</si>
  <si>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</si>
  <si>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</si>
  <si>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</si>
  <si>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</si>
  <si>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</si>
  <si>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R</t>
  </si>
  <si>
    <t>E</t>
  </si>
  <si>
    <t>Fjöldi tanka sem innihalda ákveðið magn</t>
  </si>
  <si>
    <t>Lögbært yfirvald sem almenningur getur snúið sér til:</t>
  </si>
  <si>
    <t>Heiti</t>
  </si>
  <si>
    <t>Umhverfisstofnun</t>
  </si>
  <si>
    <t>Heimilisfang</t>
  </si>
  <si>
    <t>Suðurlandsbraut 24</t>
  </si>
  <si>
    <t>Símanúmer</t>
  </si>
  <si>
    <t>Bréfasímanúmer</t>
  </si>
  <si>
    <t>Tölvupóstfang</t>
  </si>
  <si>
    <t>ust@ust.is</t>
  </si>
  <si>
    <t>Fjöldi alisvína</t>
  </si>
  <si>
    <t>Meðaltal dýra yfir árið</t>
  </si>
  <si>
    <t>Fjöldi gylta</t>
  </si>
  <si>
    <t>Losun í loft</t>
  </si>
  <si>
    <t>Svifryk (PM10) [kg/ár]</t>
  </si>
  <si>
    <t>Meðaltal fyrir Solid og slurry í töflu 4.1 í Emission Inventory Guidebook, Particle emission from animal husbandry</t>
  </si>
  <si>
    <t>http://www.eea.europa.eu/publications/EMEPCORINAIR5/B1100vs1.pdf</t>
  </si>
  <si>
    <t>Ammonía (NH3) [kg/ár]</t>
  </si>
  <si>
    <t>Skv. töflu 4.1 í Manura management regarding nitrogen compounds í Emission Inventory Guidbokk</t>
  </si>
  <si>
    <t>http://www.eea.europa.eu/publications/EMEPCORINAIR5/B1090vs2.pdf</t>
  </si>
  <si>
    <t>Metan (CH4) [kg/ár]</t>
  </si>
  <si>
    <t>Skv. töflu 10.10 og 10.14 í IPCC Guidelines for National Greenhouse Gas Inventories, volume 4</t>
  </si>
  <si>
    <t>http://www.ipcc-nggip.iges.or.jp/public/2006gl/pdf/4_Volume4/V4_10_Ch10_Livestock.pdf</t>
  </si>
  <si>
    <t>Nituroxíð (Nox/NO2) [kg/ár]</t>
  </si>
  <si>
    <t>Of flókið til að áætla</t>
  </si>
  <si>
    <t>Svínabú Melar Hvalfjarðarsveit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</si>
</sst>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19" workbookViewId="0">
      <selection activeCell="K19" sqref="K19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34" t="s">
        <v>0</v>
      </c>
      <c r="B1" s="35"/>
      <c r="C1" s="35"/>
      <c r="D1" s="35"/>
      <c r="E1" s="36">
        <v>2022</v>
      </c>
      <c r="F1" s="36"/>
      <c r="G1" s="36"/>
      <c r="H1" s="36"/>
      <c r="I1" s="37"/>
    </row>
    <row r="2" spans="1:9" x14ac:dyDescent="0.25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25">
      <c r="A3" s="38" t="s">
        <v>2</v>
      </c>
      <c r="B3" s="39"/>
      <c r="C3" s="39"/>
      <c r="D3" s="39"/>
      <c r="E3" s="40" t="s">
        <v>3</v>
      </c>
      <c r="F3" s="40"/>
      <c r="G3" s="40"/>
      <c r="H3" s="40"/>
      <c r="I3" s="41"/>
    </row>
    <row r="4" spans="1:9" x14ac:dyDescent="0.25">
      <c r="A4" s="30" t="s">
        <v>4</v>
      </c>
      <c r="B4" s="31"/>
      <c r="C4" s="31"/>
      <c r="D4" s="31"/>
      <c r="E4" s="32" t="s">
        <v>92</v>
      </c>
      <c r="F4" s="32"/>
      <c r="G4" s="32"/>
      <c r="H4" s="32"/>
      <c r="I4" s="33"/>
    </row>
    <row r="5" spans="1:9" x14ac:dyDescent="0.25">
      <c r="A5" s="30" t="s">
        <v>5</v>
      </c>
      <c r="B5" s="31"/>
      <c r="C5" s="31"/>
      <c r="D5" s="31"/>
      <c r="E5" s="32" t="s">
        <v>6</v>
      </c>
      <c r="F5" s="32"/>
      <c r="G5" s="32"/>
      <c r="H5" s="32"/>
      <c r="I5" s="33"/>
    </row>
    <row r="6" spans="1:9" x14ac:dyDescent="0.25">
      <c r="A6" s="30" t="s">
        <v>7</v>
      </c>
      <c r="B6" s="31"/>
      <c r="C6" s="31"/>
      <c r="D6" s="31"/>
      <c r="E6" s="32" t="s">
        <v>8</v>
      </c>
      <c r="F6" s="32"/>
      <c r="G6" s="32"/>
      <c r="H6" s="32"/>
      <c r="I6" s="33"/>
    </row>
    <row r="7" spans="1:9" x14ac:dyDescent="0.25">
      <c r="A7" s="30" t="s">
        <v>9</v>
      </c>
      <c r="B7" s="31"/>
      <c r="C7" s="31"/>
      <c r="D7" s="31"/>
      <c r="E7" s="32" t="s">
        <v>10</v>
      </c>
      <c r="F7" s="32"/>
      <c r="G7" s="32"/>
      <c r="H7" s="32"/>
      <c r="I7" s="33"/>
    </row>
    <row r="8" spans="1:9" x14ac:dyDescent="0.25">
      <c r="A8" s="30" t="s">
        <v>11</v>
      </c>
      <c r="B8" s="31"/>
      <c r="C8" s="31"/>
      <c r="D8" s="31"/>
      <c r="E8" s="32">
        <v>162</v>
      </c>
      <c r="F8" s="32"/>
      <c r="G8" s="32"/>
      <c r="H8" s="32"/>
      <c r="I8" s="33"/>
    </row>
    <row r="9" spans="1:9" x14ac:dyDescent="0.25">
      <c r="A9" s="30" t="s">
        <v>12</v>
      </c>
      <c r="B9" s="31"/>
      <c r="C9" s="31"/>
      <c r="D9" s="31"/>
      <c r="E9" s="32" t="s">
        <v>13</v>
      </c>
      <c r="F9" s="32"/>
      <c r="G9" s="32"/>
      <c r="H9" s="32"/>
      <c r="I9" s="33"/>
    </row>
    <row r="10" spans="1:9" ht="19.5" customHeight="1" x14ac:dyDescent="0.25">
      <c r="A10" s="30" t="s">
        <v>14</v>
      </c>
      <c r="B10" s="31"/>
      <c r="C10" s="31"/>
      <c r="D10" s="31"/>
      <c r="E10" s="32" t="s">
        <v>15</v>
      </c>
      <c r="F10" s="32"/>
      <c r="G10" s="32"/>
      <c r="H10" s="32"/>
      <c r="I10" s="33"/>
    </row>
    <row r="11" spans="1:9" ht="20.25" customHeight="1" x14ac:dyDescent="0.25">
      <c r="A11" s="30" t="s">
        <v>16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25">
      <c r="A12" s="42" t="s">
        <v>17</v>
      </c>
      <c r="B12" s="43"/>
      <c r="C12" s="43"/>
      <c r="D12" s="43"/>
      <c r="E12" s="44" t="s">
        <v>18</v>
      </c>
      <c r="F12" s="44"/>
      <c r="G12" s="44"/>
      <c r="H12" s="44"/>
      <c r="I12" s="45"/>
    </row>
    <row r="13" spans="1:9" ht="30" customHeight="1" x14ac:dyDescent="0.25">
      <c r="A13" s="46" t="s">
        <v>19</v>
      </c>
      <c r="B13" s="47"/>
      <c r="C13" s="47"/>
      <c r="D13" s="47"/>
      <c r="E13" s="48" t="s">
        <v>20</v>
      </c>
      <c r="F13" s="48"/>
      <c r="G13" s="48"/>
      <c r="H13" s="48"/>
      <c r="I13" s="49"/>
    </row>
    <row r="14" spans="1:9" x14ac:dyDescent="0.25">
      <c r="A14" s="34" t="s">
        <v>21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25">
      <c r="A15" s="38" t="s">
        <v>22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25">
      <c r="A16" s="30" t="s">
        <v>23</v>
      </c>
      <c r="B16" s="31"/>
      <c r="C16" s="31"/>
      <c r="D16" s="31"/>
      <c r="E16" s="32">
        <v>1</v>
      </c>
      <c r="F16" s="32"/>
      <c r="G16" s="32"/>
      <c r="H16" s="32"/>
      <c r="I16" s="33"/>
    </row>
    <row r="17" spans="1:12" x14ac:dyDescent="0.25">
      <c r="A17" s="30" t="s">
        <v>24</v>
      </c>
      <c r="B17" s="31"/>
      <c r="C17" s="31"/>
      <c r="D17" s="31"/>
      <c r="E17" s="32">
        <v>8760</v>
      </c>
      <c r="F17" s="32"/>
      <c r="G17" s="32"/>
      <c r="H17" s="32"/>
      <c r="I17" s="33"/>
    </row>
    <row r="18" spans="1:12" x14ac:dyDescent="0.25">
      <c r="A18" s="30" t="s">
        <v>25</v>
      </c>
      <c r="B18" s="31"/>
      <c r="C18" s="31"/>
      <c r="D18" s="31"/>
      <c r="E18" s="32">
        <v>4</v>
      </c>
      <c r="F18" s="32"/>
      <c r="G18" s="32"/>
      <c r="H18" s="32"/>
      <c r="I18" s="33"/>
    </row>
    <row r="19" spans="1:12" ht="60" customHeight="1" x14ac:dyDescent="0.25">
      <c r="A19" s="51" t="s">
        <v>26</v>
      </c>
      <c r="B19" s="52"/>
      <c r="C19" s="52"/>
      <c r="D19" s="52"/>
      <c r="E19" s="48"/>
      <c r="F19" s="48"/>
      <c r="G19" s="48"/>
      <c r="H19" s="48"/>
      <c r="I19" s="49"/>
    </row>
    <row r="20" spans="1:12" ht="30" customHeight="1" x14ac:dyDescent="0.25">
      <c r="A20" s="53" t="s">
        <v>27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25">
      <c r="A21" s="56" t="s">
        <v>28</v>
      </c>
      <c r="B21" s="57"/>
      <c r="C21" s="56" t="s">
        <v>29</v>
      </c>
      <c r="D21" s="57"/>
      <c r="E21" s="56" t="s">
        <v>30</v>
      </c>
      <c r="F21" s="57"/>
      <c r="G21" s="40"/>
      <c r="H21" s="40"/>
      <c r="I21" s="41"/>
    </row>
    <row r="22" spans="1:12" x14ac:dyDescent="0.25">
      <c r="A22" s="58" t="s">
        <v>31</v>
      </c>
      <c r="B22" s="59"/>
      <c r="C22" s="60" t="s">
        <v>32</v>
      </c>
      <c r="D22" s="61"/>
      <c r="E22" s="62" t="s">
        <v>33</v>
      </c>
      <c r="F22" s="61"/>
      <c r="G22" s="32"/>
      <c r="H22" s="32"/>
      <c r="I22" s="33"/>
    </row>
    <row r="23" spans="1:12" x14ac:dyDescent="0.25">
      <c r="A23" s="63"/>
      <c r="B23" s="64"/>
      <c r="C23" s="63"/>
      <c r="D23" s="64"/>
      <c r="E23" s="65"/>
      <c r="F23" s="64"/>
      <c r="G23" s="32"/>
      <c r="H23" s="32"/>
      <c r="I23" s="33"/>
    </row>
    <row r="24" spans="1:12" x14ac:dyDescent="0.25">
      <c r="A24" s="63"/>
      <c r="B24" s="64"/>
      <c r="C24" s="63"/>
      <c r="D24" s="64"/>
      <c r="E24" s="65"/>
      <c r="F24" s="64"/>
      <c r="G24" s="32"/>
      <c r="H24" s="32"/>
      <c r="I24" s="33"/>
    </row>
    <row r="25" spans="1:12" ht="30" customHeight="1" x14ac:dyDescent="0.25">
      <c r="A25" s="53" t="s">
        <v>34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25">
      <c r="A26" s="50" t="s">
        <v>35</v>
      </c>
      <c r="B26" s="36"/>
      <c r="C26" s="37"/>
      <c r="D26" s="50" t="s">
        <v>36</v>
      </c>
      <c r="E26" s="36"/>
      <c r="F26" s="37"/>
      <c r="G26" s="50" t="s">
        <v>37</v>
      </c>
      <c r="H26" s="36"/>
      <c r="I26" s="37"/>
    </row>
    <row r="27" spans="1:12" x14ac:dyDescent="0.25">
      <c r="A27" s="1" t="s">
        <v>38</v>
      </c>
      <c r="B27" s="50" t="s">
        <v>39</v>
      </c>
      <c r="C27" s="37"/>
      <c r="D27" s="1" t="s">
        <v>40</v>
      </c>
      <c r="E27" s="50" t="s">
        <v>41</v>
      </c>
      <c r="F27" s="37"/>
      <c r="G27" s="1" t="s">
        <v>42</v>
      </c>
      <c r="H27" s="50" t="s">
        <v>43</v>
      </c>
      <c r="I27" s="37"/>
    </row>
    <row r="28" spans="1:12" x14ac:dyDescent="0.25">
      <c r="A28" s="2">
        <v>1</v>
      </c>
      <c r="B28" s="50" t="s">
        <v>44</v>
      </c>
      <c r="C28" s="37"/>
      <c r="D28" s="2" t="s">
        <v>45</v>
      </c>
      <c r="E28" s="50" t="s">
        <v>46</v>
      </c>
      <c r="F28" s="37"/>
      <c r="G28" s="2">
        <f>ROUND(Svínabú!C11,3-(INT(LOG(Svínabú!C11))+1))</f>
        <v>60000</v>
      </c>
      <c r="H28" s="50">
        <v>0</v>
      </c>
      <c r="I28" s="37"/>
    </row>
    <row r="29" spans="1:12" x14ac:dyDescent="0.25">
      <c r="A29" s="2">
        <v>6</v>
      </c>
      <c r="B29" s="50" t="s">
        <v>47</v>
      </c>
      <c r="C29" s="37"/>
      <c r="D29" s="2" t="s">
        <v>45</v>
      </c>
      <c r="E29" s="69" t="s">
        <v>48</v>
      </c>
      <c r="F29" s="70"/>
      <c r="G29" s="2">
        <f>ROUND(Svínabú!C9,3-(INT(LOG(Svínabú!C9))+1))</f>
        <v>51100</v>
      </c>
      <c r="H29" s="50"/>
      <c r="I29" s="37"/>
    </row>
    <row r="30" spans="1:12" ht="30" customHeight="1" x14ac:dyDescent="0.25">
      <c r="A30" s="2">
        <v>86</v>
      </c>
      <c r="B30" s="69" t="s">
        <v>49</v>
      </c>
      <c r="C30" s="70"/>
      <c r="D30" s="2" t="s">
        <v>45</v>
      </c>
      <c r="E30" s="69" t="s">
        <v>48</v>
      </c>
      <c r="F30" s="70"/>
      <c r="G30" s="29">
        <f>ROUND(Svínabú!C7,3-(INT(LOG(Svínabú!C7))+1))</f>
        <v>3680</v>
      </c>
      <c r="H30" s="50"/>
      <c r="I30" s="37"/>
      <c r="L30" s="28"/>
    </row>
    <row r="31" spans="1:12" ht="30" customHeight="1" x14ac:dyDescent="0.25">
      <c r="A31" s="66" t="s">
        <v>50</v>
      </c>
      <c r="B31" s="67"/>
      <c r="C31" s="67"/>
      <c r="D31" s="67"/>
      <c r="E31" s="67"/>
      <c r="F31" s="67"/>
      <c r="G31" s="67"/>
      <c r="H31" s="67"/>
      <c r="I31" s="68"/>
    </row>
    <row r="32" spans="1:12" x14ac:dyDescent="0.25">
      <c r="A32" s="50" t="s">
        <v>35</v>
      </c>
      <c r="B32" s="36"/>
      <c r="C32" s="37"/>
      <c r="D32" s="50" t="s">
        <v>36</v>
      </c>
      <c r="E32" s="36"/>
      <c r="F32" s="37"/>
      <c r="G32" s="50" t="s">
        <v>51</v>
      </c>
      <c r="H32" s="36"/>
      <c r="I32" s="37"/>
    </row>
    <row r="33" spans="1:9" x14ac:dyDescent="0.25">
      <c r="A33" s="1" t="s">
        <v>38</v>
      </c>
      <c r="B33" s="50" t="s">
        <v>39</v>
      </c>
      <c r="C33" s="37"/>
      <c r="D33" s="1" t="s">
        <v>40</v>
      </c>
      <c r="E33" s="50" t="s">
        <v>41</v>
      </c>
      <c r="F33" s="37"/>
      <c r="G33" s="1" t="s">
        <v>42</v>
      </c>
      <c r="H33" s="50" t="s">
        <v>43</v>
      </c>
      <c r="I33" s="37"/>
    </row>
    <row r="34" spans="1:9" x14ac:dyDescent="0.25">
      <c r="A34" s="2"/>
      <c r="B34" s="50"/>
      <c r="C34" s="37"/>
      <c r="D34" s="2"/>
      <c r="E34" s="50"/>
      <c r="F34" s="37"/>
      <c r="G34" s="2"/>
      <c r="H34" s="50">
        <v>0</v>
      </c>
      <c r="I34" s="37"/>
    </row>
    <row r="35" spans="1:9" x14ac:dyDescent="0.25">
      <c r="A35" s="2"/>
      <c r="B35" s="50"/>
      <c r="C35" s="37"/>
      <c r="D35" s="2"/>
      <c r="E35" s="50"/>
      <c r="F35" s="37"/>
      <c r="G35" s="2"/>
      <c r="H35" s="50"/>
      <c r="I35" s="37"/>
    </row>
    <row r="36" spans="1:9" ht="15" customHeight="1" x14ac:dyDescent="0.25">
      <c r="A36" s="2"/>
      <c r="B36" s="50"/>
      <c r="C36" s="37"/>
      <c r="D36" s="2"/>
      <c r="E36" s="50"/>
      <c r="F36" s="37"/>
      <c r="G36" s="2"/>
      <c r="H36" s="50"/>
      <c r="I36" s="37"/>
    </row>
    <row r="37" spans="1:9" ht="30" customHeight="1" x14ac:dyDescent="0.25">
      <c r="A37" s="66" t="s">
        <v>52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25">
      <c r="A38" s="50" t="s">
        <v>35</v>
      </c>
      <c r="B38" s="36"/>
      <c r="C38" s="37"/>
      <c r="D38" s="50" t="s">
        <v>36</v>
      </c>
      <c r="E38" s="36"/>
      <c r="F38" s="37"/>
      <c r="G38" s="50" t="s">
        <v>53</v>
      </c>
      <c r="H38" s="36"/>
      <c r="I38" s="37"/>
    </row>
    <row r="39" spans="1:9" x14ac:dyDescent="0.25">
      <c r="A39" s="1" t="s">
        <v>38</v>
      </c>
      <c r="B39" s="50" t="s">
        <v>39</v>
      </c>
      <c r="C39" s="37"/>
      <c r="D39" s="1" t="s">
        <v>40</v>
      </c>
      <c r="E39" s="50" t="s">
        <v>41</v>
      </c>
      <c r="F39" s="37"/>
      <c r="G39" s="1" t="s">
        <v>42</v>
      </c>
      <c r="H39" s="50" t="s">
        <v>43</v>
      </c>
      <c r="I39" s="37"/>
    </row>
    <row r="40" spans="1:9" x14ac:dyDescent="0.25">
      <c r="A40" s="2"/>
      <c r="B40" s="50"/>
      <c r="C40" s="37"/>
      <c r="D40" s="2"/>
      <c r="E40" s="50"/>
      <c r="F40" s="37"/>
      <c r="G40" s="2"/>
      <c r="H40" s="50">
        <v>0</v>
      </c>
      <c r="I40" s="37"/>
    </row>
    <row r="41" spans="1:9" x14ac:dyDescent="0.25">
      <c r="A41" s="2"/>
      <c r="B41" s="50"/>
      <c r="C41" s="37"/>
      <c r="D41" s="2"/>
      <c r="E41" s="50"/>
      <c r="F41" s="37"/>
      <c r="G41" s="2"/>
      <c r="H41" s="50"/>
      <c r="I41" s="37"/>
    </row>
    <row r="42" spans="1:9" ht="15" customHeight="1" x14ac:dyDescent="0.25">
      <c r="A42" s="2"/>
      <c r="B42" s="50"/>
      <c r="C42" s="37"/>
      <c r="D42" s="2"/>
      <c r="E42" s="50"/>
      <c r="F42" s="37"/>
      <c r="G42" s="2"/>
      <c r="H42" s="50"/>
      <c r="I42" s="37"/>
    </row>
    <row r="43" spans="1:9" ht="30" customHeight="1" x14ac:dyDescent="0.25">
      <c r="A43" s="66" t="s">
        <v>54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25">
      <c r="A44" s="50" t="s">
        <v>35</v>
      </c>
      <c r="B44" s="36"/>
      <c r="C44" s="37"/>
      <c r="D44" s="50" t="s">
        <v>36</v>
      </c>
      <c r="E44" s="36"/>
      <c r="F44" s="37"/>
      <c r="G44" s="50" t="s">
        <v>55</v>
      </c>
      <c r="H44" s="36"/>
      <c r="I44" s="37"/>
    </row>
    <row r="45" spans="1:9" x14ac:dyDescent="0.25">
      <c r="A45" s="1" t="s">
        <v>38</v>
      </c>
      <c r="B45" s="50" t="s">
        <v>39</v>
      </c>
      <c r="C45" s="37"/>
      <c r="D45" s="1" t="s">
        <v>40</v>
      </c>
      <c r="E45" s="50" t="s">
        <v>41</v>
      </c>
      <c r="F45" s="37"/>
      <c r="G45" s="1" t="s">
        <v>42</v>
      </c>
      <c r="H45" s="50" t="s">
        <v>43</v>
      </c>
      <c r="I45" s="37"/>
    </row>
    <row r="46" spans="1:9" x14ac:dyDescent="0.25">
      <c r="A46" s="2"/>
      <c r="B46" s="50"/>
      <c r="C46" s="37"/>
      <c r="D46" s="2"/>
      <c r="E46" s="50"/>
      <c r="F46" s="37"/>
      <c r="G46" s="2"/>
      <c r="H46" s="50">
        <v>0</v>
      </c>
      <c r="I46" s="37"/>
    </row>
    <row r="47" spans="1:9" x14ac:dyDescent="0.25">
      <c r="A47" s="2"/>
      <c r="B47" s="50"/>
      <c r="C47" s="37"/>
      <c r="D47" s="2"/>
      <c r="E47" s="50"/>
      <c r="F47" s="37"/>
      <c r="G47" s="2"/>
      <c r="H47" s="50"/>
      <c r="I47" s="37"/>
    </row>
    <row r="48" spans="1:9" x14ac:dyDescent="0.25">
      <c r="A48" s="2"/>
      <c r="B48" s="50"/>
      <c r="C48" s="37"/>
      <c r="D48" s="2"/>
      <c r="E48" s="50"/>
      <c r="F48" s="37"/>
      <c r="G48" s="2"/>
      <c r="H48" s="50"/>
      <c r="I48" s="37"/>
    </row>
    <row r="49" spans="1:9" x14ac:dyDescent="0.25">
      <c r="A49" s="53" t="s">
        <v>56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25">
      <c r="A50" s="73" t="s">
        <v>57</v>
      </c>
      <c r="B50" s="74"/>
      <c r="I50" s="18"/>
    </row>
    <row r="51" spans="1:9" ht="30" customHeight="1" x14ac:dyDescent="0.25">
      <c r="A51" s="3" t="s">
        <v>58</v>
      </c>
      <c r="B51" s="5" t="s">
        <v>59</v>
      </c>
      <c r="C51" s="4" t="s">
        <v>60</v>
      </c>
      <c r="D51" s="75" t="s">
        <v>41</v>
      </c>
      <c r="E51" s="76"/>
      <c r="I51" s="18"/>
    </row>
    <row r="52" spans="1:9" ht="15" customHeight="1" x14ac:dyDescent="0.25">
      <c r="A52" s="23"/>
      <c r="B52" s="6"/>
      <c r="C52" s="7"/>
      <c r="D52" s="69"/>
      <c r="E52" s="70"/>
      <c r="F52" s="8"/>
      <c r="G52" s="8"/>
      <c r="I52" s="18"/>
    </row>
    <row r="53" spans="1:9" ht="15" customHeight="1" x14ac:dyDescent="0.25">
      <c r="A53" s="23"/>
      <c r="B53" s="6"/>
      <c r="C53" s="7"/>
      <c r="D53" s="69"/>
      <c r="E53" s="70"/>
      <c r="F53" s="8"/>
      <c r="G53" s="8"/>
      <c r="I53" s="18"/>
    </row>
    <row r="54" spans="1:9" ht="15" customHeight="1" x14ac:dyDescent="0.25">
      <c r="A54" s="23"/>
      <c r="B54" s="6"/>
      <c r="C54" s="7"/>
      <c r="D54" s="69"/>
      <c r="E54" s="70"/>
      <c r="F54" s="8"/>
      <c r="G54" s="8"/>
      <c r="I54" s="18"/>
    </row>
    <row r="55" spans="1:9" x14ac:dyDescent="0.25">
      <c r="A55" s="73" t="s">
        <v>61</v>
      </c>
      <c r="B55" s="74"/>
      <c r="I55" s="18"/>
    </row>
    <row r="56" spans="1:9" ht="30" customHeight="1" x14ac:dyDescent="0.25">
      <c r="A56" s="3" t="s">
        <v>58</v>
      </c>
      <c r="B56" s="5" t="s">
        <v>59</v>
      </c>
      <c r="C56" s="4" t="s">
        <v>60</v>
      </c>
      <c r="D56" s="75" t="s">
        <v>41</v>
      </c>
      <c r="E56" s="76"/>
      <c r="F56" s="69" t="s">
        <v>62</v>
      </c>
      <c r="G56" s="70"/>
      <c r="H56" s="69" t="s">
        <v>63</v>
      </c>
      <c r="I56" s="70"/>
    </row>
    <row r="57" spans="1:9" ht="15" customHeight="1" x14ac:dyDescent="0.25">
      <c r="A57" s="23"/>
      <c r="B57" s="6"/>
      <c r="C57" s="7"/>
      <c r="D57" s="69"/>
      <c r="E57" s="70"/>
      <c r="F57" s="75"/>
      <c r="G57" s="76"/>
      <c r="H57" s="50"/>
      <c r="I57" s="37"/>
    </row>
    <row r="58" spans="1:9" ht="15" customHeight="1" x14ac:dyDescent="0.25">
      <c r="A58" s="23"/>
      <c r="B58" s="6"/>
      <c r="C58" s="7"/>
      <c r="D58" s="69"/>
      <c r="E58" s="70"/>
      <c r="F58" s="75"/>
      <c r="G58" s="76"/>
      <c r="H58" s="50"/>
      <c r="I58" s="37"/>
    </row>
    <row r="59" spans="1:9" ht="15" customHeight="1" x14ac:dyDescent="0.25">
      <c r="A59" s="23"/>
      <c r="B59" s="6"/>
      <c r="C59" s="7"/>
      <c r="D59" s="69"/>
      <c r="E59" s="70"/>
      <c r="F59" s="75"/>
      <c r="G59" s="76"/>
      <c r="H59" s="50"/>
      <c r="I59" s="37"/>
    </row>
    <row r="60" spans="1:9" ht="15" customHeight="1" x14ac:dyDescent="0.25">
      <c r="A60" s="53" t="s">
        <v>64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25">
      <c r="A61" s="9" t="s">
        <v>58</v>
      </c>
      <c r="B61" s="11" t="s">
        <v>59</v>
      </c>
      <c r="C61" s="10" t="s">
        <v>60</v>
      </c>
      <c r="D61" s="71" t="s">
        <v>41</v>
      </c>
      <c r="E61" s="72"/>
      <c r="I61" s="18"/>
    </row>
    <row r="62" spans="1:9" ht="15" customHeight="1" x14ac:dyDescent="0.25">
      <c r="A62" s="26">
        <v>3000</v>
      </c>
      <c r="B62" s="25" t="s">
        <v>65</v>
      </c>
      <c r="C62" s="22" t="s">
        <v>66</v>
      </c>
      <c r="D62" s="69" t="s">
        <v>67</v>
      </c>
      <c r="E62" s="70"/>
      <c r="F62" s="8"/>
      <c r="G62" s="8"/>
      <c r="I62" s="18"/>
    </row>
    <row r="63" spans="1:9" ht="15" customHeight="1" x14ac:dyDescent="0.25">
      <c r="A63" s="23"/>
      <c r="B63" s="6"/>
      <c r="C63" s="7"/>
      <c r="D63" s="69"/>
      <c r="E63" s="70"/>
      <c r="F63" s="8"/>
      <c r="G63" s="8"/>
      <c r="I63" s="18"/>
    </row>
    <row r="64" spans="1:9" ht="15" customHeight="1" x14ac:dyDescent="0.25">
      <c r="A64" s="24"/>
      <c r="B64" s="12"/>
      <c r="C64" s="13"/>
      <c r="D64" s="79"/>
      <c r="E64" s="80"/>
      <c r="F64" s="8"/>
      <c r="G64" s="8"/>
      <c r="I64" s="18"/>
    </row>
    <row r="65" spans="1:9" x14ac:dyDescent="0.25">
      <c r="A65" s="81" t="s">
        <v>68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25">
      <c r="A66" s="60" t="s">
        <v>69</v>
      </c>
      <c r="B66" s="62"/>
      <c r="C66" s="14" t="s">
        <v>70</v>
      </c>
      <c r="D66" s="15"/>
      <c r="E66" s="15"/>
      <c r="F66" s="15"/>
      <c r="G66" s="15"/>
      <c r="H66" s="15"/>
      <c r="I66" s="16"/>
    </row>
    <row r="67" spans="1:9" x14ac:dyDescent="0.25">
      <c r="A67" s="63" t="s">
        <v>71</v>
      </c>
      <c r="B67" s="65"/>
      <c r="C67" s="17" t="s">
        <v>72</v>
      </c>
      <c r="I67" s="18"/>
    </row>
    <row r="68" spans="1:9" x14ac:dyDescent="0.25">
      <c r="A68" s="63" t="s">
        <v>9</v>
      </c>
      <c r="B68" s="65"/>
      <c r="C68" s="17" t="s">
        <v>10</v>
      </c>
      <c r="I68" s="18"/>
    </row>
    <row r="69" spans="1:9" x14ac:dyDescent="0.25">
      <c r="A69" s="63" t="s">
        <v>73</v>
      </c>
      <c r="B69" s="65"/>
      <c r="C69" s="17">
        <v>5912000</v>
      </c>
      <c r="I69" s="18"/>
    </row>
    <row r="70" spans="1:9" x14ac:dyDescent="0.25">
      <c r="A70" s="63" t="s">
        <v>74</v>
      </c>
      <c r="B70" s="65"/>
      <c r="C70" s="17">
        <v>5912020</v>
      </c>
      <c r="I70" s="18"/>
    </row>
    <row r="71" spans="1:9" x14ac:dyDescent="0.25">
      <c r="A71" s="77" t="s">
        <v>75</v>
      </c>
      <c r="B71" s="78"/>
      <c r="C71" s="19" t="s">
        <v>76</v>
      </c>
      <c r="D71" s="20"/>
      <c r="E71" s="20"/>
      <c r="F71" s="20"/>
      <c r="G71" s="20"/>
      <c r="H71" s="20"/>
      <c r="I71" s="21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B29:C29"/>
    <mergeCell ref="E29:F29"/>
    <mergeCell ref="H29:I29"/>
    <mergeCell ref="B30:C30"/>
    <mergeCell ref="E30:F30"/>
    <mergeCell ref="H30:I30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B28:C28"/>
    <mergeCell ref="E28:F28"/>
    <mergeCell ref="H28:I28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26:C26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3"/>
  <sheetViews>
    <sheetView workbookViewId="0">
      <selection activeCell="H4" sqref="H4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6" x14ac:dyDescent="0.25">
      <c r="B2" t="s">
        <v>77</v>
      </c>
      <c r="C2">
        <v>8000</v>
      </c>
      <c r="D2" t="s">
        <v>78</v>
      </c>
    </row>
    <row r="3" spans="2:16" x14ac:dyDescent="0.25">
      <c r="B3" t="s">
        <v>79</v>
      </c>
      <c r="D3" t="s">
        <v>78</v>
      </c>
    </row>
    <row r="5" spans="2:16" x14ac:dyDescent="0.25">
      <c r="B5" s="27" t="s">
        <v>80</v>
      </c>
    </row>
    <row r="7" spans="2:16" x14ac:dyDescent="0.25">
      <c r="B7" t="s">
        <v>81</v>
      </c>
      <c r="C7" s="28">
        <f>C2*(0.5+0.42)/2+C3*(0.58+0.45)/2</f>
        <v>3679.9999999999995</v>
      </c>
      <c r="E7" t="s">
        <v>82</v>
      </c>
      <c r="P7" t="s">
        <v>83</v>
      </c>
    </row>
    <row r="9" spans="2:16" x14ac:dyDescent="0.25">
      <c r="B9" t="s">
        <v>84</v>
      </c>
      <c r="C9">
        <f>C2*6.39+C3*16.43</f>
        <v>51120</v>
      </c>
      <c r="E9" t="s">
        <v>85</v>
      </c>
      <c r="P9" t="s">
        <v>86</v>
      </c>
    </row>
    <row r="11" spans="2:16" x14ac:dyDescent="0.25">
      <c r="B11" t="s">
        <v>87</v>
      </c>
      <c r="C11">
        <f>(C2+C3)*1.5+6*C2+9*C3</f>
        <v>60000</v>
      </c>
      <c r="E11" t="s">
        <v>88</v>
      </c>
      <c r="P11" t="s">
        <v>89</v>
      </c>
    </row>
    <row r="13" spans="2:16" x14ac:dyDescent="0.25">
      <c r="B13" t="s">
        <v>90</v>
      </c>
      <c r="C13" t="s">
        <v>91</v>
      </c>
      <c r="E1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PRTR_2022</vt:lpstr>
      <vt:lpstr>Svínabú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>Geir Geirsson</cp:lastModifiedBy>
  <cp:revision/>
  <dcterms:created xsi:type="dcterms:W3CDTF">2009-06-24T11:14:49Z</dcterms:created>
  <dcterms:modified xsi:type="dcterms:W3CDTF">2023-06-26T14:34:29Z</dcterms:modified>
  <cp:category/>
  <cp:contentStatus/>
</cp:coreProperties>
</file>